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01 - Etudes\2178 - Université Bx Montaigne - Maison des étudiants Pessac\8 - Dce\3 - GO\DCE 2\Pièces écrites\"/>
    </mc:Choice>
  </mc:AlternateContent>
  <xr:revisionPtr revIDLastSave="0" documentId="13_ncr:1_{7D6FD978-A640-4EAE-80E5-24E9A3FA173A}" xr6:coauthVersionLast="47" xr6:coauthVersionMax="47" xr10:uidLastSave="{00000000-0000-0000-0000-000000000000}"/>
  <bookViews>
    <workbookView xWindow="-120" yWindow="-120" windowWidth="29040" windowHeight="15840" xr2:uid="{F64ECA05-10EF-473B-862D-FB62BB8B640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5" i="1" l="1"/>
  <c r="F102" i="1"/>
  <c r="F97" i="1"/>
  <c r="F92" i="1"/>
  <c r="F60" i="1"/>
  <c r="F9" i="1" l="1"/>
  <c r="B73" i="1"/>
  <c r="A73" i="1"/>
  <c r="B89" i="1"/>
  <c r="A89" i="1"/>
  <c r="B87" i="1"/>
  <c r="A87" i="1"/>
  <c r="B85" i="1"/>
  <c r="A85" i="1"/>
  <c r="B83" i="1"/>
  <c r="A83" i="1"/>
  <c r="B81" i="1"/>
  <c r="A81" i="1"/>
  <c r="B79" i="1"/>
  <c r="A79" i="1"/>
  <c r="B77" i="1"/>
  <c r="A77" i="1"/>
  <c r="B75" i="1"/>
  <c r="A75" i="1"/>
  <c r="B70" i="1"/>
  <c r="A70" i="1"/>
  <c r="A69" i="1"/>
  <c r="B68" i="1"/>
  <c r="A68" i="1"/>
  <c r="A67" i="1"/>
  <c r="B66" i="1"/>
  <c r="A66" i="1"/>
  <c r="F61" i="1"/>
  <c r="F63" i="1" s="1"/>
  <c r="F59" i="1"/>
  <c r="F55" i="1"/>
  <c r="F54" i="1"/>
  <c r="F52" i="1"/>
  <c r="F85" i="1" s="1"/>
  <c r="F50" i="1"/>
  <c r="F83" i="1" s="1"/>
  <c r="F48" i="1"/>
  <c r="F79" i="1" s="1"/>
  <c r="F46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6" i="1"/>
  <c r="F25" i="1"/>
  <c r="F24" i="1"/>
  <c r="F23" i="1"/>
  <c r="F22" i="1"/>
  <c r="F21" i="1"/>
  <c r="F20" i="1"/>
  <c r="F19" i="1"/>
  <c r="F18" i="1"/>
  <c r="F17" i="1"/>
  <c r="F16" i="1"/>
  <c r="F15" i="1"/>
  <c r="F8" i="1"/>
  <c r="F7" i="1"/>
  <c r="F11" i="1" l="1"/>
  <c r="F73" i="1" s="1"/>
  <c r="F89" i="1"/>
  <c r="F57" i="1"/>
  <c r="F87" i="1" s="1"/>
  <c r="F44" i="1"/>
  <c r="F77" i="1" s="1"/>
  <c r="F28" i="1"/>
  <c r="F75" i="1" s="1"/>
  <c r="F81" i="1"/>
  <c r="F107" i="1" l="1"/>
  <c r="F103" i="1"/>
  <c r="F104" i="1" s="1"/>
  <c r="F98" i="1"/>
  <c r="F99" i="1" s="1"/>
  <c r="F93" i="1"/>
  <c r="F94" i="1" s="1"/>
  <c r="F67" i="1"/>
  <c r="F69" i="1" s="1"/>
  <c r="F108" i="1" l="1"/>
  <c r="F109" i="1" s="1"/>
</calcChain>
</file>

<file path=xl/sharedStrings.xml><?xml version="1.0" encoding="utf-8"?>
<sst xmlns="http://schemas.openxmlformats.org/spreadsheetml/2006/main" count="171" uniqueCount="112">
  <si>
    <t>DECOMPOSITION DU PRIX GLOBAL ET FORFAITAIRE</t>
  </si>
  <si>
    <t>N°</t>
  </si>
  <si>
    <t>DESIGNATION DES OUVRAGES</t>
  </si>
  <si>
    <t>U</t>
  </si>
  <si>
    <t>QT Ent</t>
  </si>
  <si>
    <t>P.U.</t>
  </si>
  <si>
    <t>PRIX TOTAUX</t>
  </si>
  <si>
    <t>3</t>
  </si>
  <si>
    <t>DESCRIPTION DES TRAVAUX DE DEMOLITION &amp; CURAGE</t>
  </si>
  <si>
    <t xml:space="preserve"> </t>
  </si>
  <si>
    <t>3.1.1</t>
  </si>
  <si>
    <t>Programme de démolition et méthodologie d’intervention</t>
  </si>
  <si>
    <t>3.1.2</t>
  </si>
  <si>
    <t>Démolition &amp; curage</t>
  </si>
  <si>
    <t>3.1.2.1</t>
  </si>
  <si>
    <t>Dépose des murs béton et béton cellulaire du local COOP</t>
  </si>
  <si>
    <t>3.1.2.2</t>
  </si>
  <si>
    <t>Dépose porte métallique du local COOP</t>
  </si>
  <si>
    <t>4</t>
  </si>
  <si>
    <t>DESCRIPTION DES TRAVAUX DE GROS OEUVRE</t>
  </si>
  <si>
    <t>4.1</t>
  </si>
  <si>
    <t>Travaux préparatoires</t>
  </si>
  <si>
    <t>4.1.1</t>
  </si>
  <si>
    <t>Installation de chantier</t>
  </si>
  <si>
    <t>Ens</t>
  </si>
  <si>
    <t>4.1.1.1</t>
  </si>
  <si>
    <t>Constat d’huissier</t>
  </si>
  <si>
    <t>4.1.1.2</t>
  </si>
  <si>
    <t>Clôture et accès de chantier</t>
  </si>
  <si>
    <t>4.1.1.3</t>
  </si>
  <si>
    <t>Panneau de chantier</t>
  </si>
  <si>
    <t>4.1.1.4</t>
  </si>
  <si>
    <t>Bennes à déchets</t>
  </si>
  <si>
    <t>4.1.1.5</t>
  </si>
  <si>
    <t>Signalisation routière et gestion des piétions</t>
  </si>
  <si>
    <t>4.1.1.6</t>
  </si>
  <si>
    <t>Bureaux de chantier</t>
  </si>
  <si>
    <t>4.1.1.7</t>
  </si>
  <si>
    <t>Locaux pour le personnel</t>
  </si>
  <si>
    <t>Branchements</t>
  </si>
  <si>
    <t>4.1.2</t>
  </si>
  <si>
    <t>Implantation</t>
  </si>
  <si>
    <t>4.1.3</t>
  </si>
  <si>
    <t>Trait de niveau</t>
  </si>
  <si>
    <t>4.1.4</t>
  </si>
  <si>
    <t>Sécurité du travail</t>
  </si>
  <si>
    <t>Sous Total §4.1</t>
  </si>
  <si>
    <t>4.2</t>
  </si>
  <si>
    <t>TRAVAUX DE GROS-ŒUVRE</t>
  </si>
  <si>
    <t>4.2.1</t>
  </si>
  <si>
    <t>Mur ossature bois (MOB)</t>
  </si>
  <si>
    <t>4.2.2</t>
  </si>
  <si>
    <t>Relevé béton sous mur à ossature bois</t>
  </si>
  <si>
    <t>ml</t>
  </si>
  <si>
    <t>4.2.3</t>
  </si>
  <si>
    <t>Créations d’ouvertures</t>
  </si>
  <si>
    <t>4.2.4</t>
  </si>
  <si>
    <t>Maçonnerie de rebouchage en bloc de béton cellulaire</t>
  </si>
  <si>
    <t>4.2.5</t>
  </si>
  <si>
    <t>Caniveaux à grilles sur rampe extérieure existante (dallage)</t>
  </si>
  <si>
    <t>4.2.6</t>
  </si>
  <si>
    <t>Talonnette préfabriquée</t>
  </si>
  <si>
    <t>4.2.7</t>
  </si>
  <si>
    <t>Emmarchements extérieurs</t>
  </si>
  <si>
    <t>4.2.8</t>
  </si>
  <si>
    <t>Nettoyage haute pression</t>
  </si>
  <si>
    <t>4.2.9</t>
  </si>
  <si>
    <t>Ouverture des joints du bureau d’accueil et hall d’entrée</t>
  </si>
  <si>
    <t>4.2.10</t>
  </si>
  <si>
    <t>Reprises des fissures</t>
  </si>
  <si>
    <t>4.2.11</t>
  </si>
  <si>
    <t>Tapis de sol encastré</t>
  </si>
  <si>
    <t>4.2.12</t>
  </si>
  <si>
    <t>Réservations - trous - et scellements</t>
  </si>
  <si>
    <t>Sous Total §4.2</t>
  </si>
  <si>
    <t>4.3</t>
  </si>
  <si>
    <t>Compte prorata</t>
  </si>
  <si>
    <t>4.4</t>
  </si>
  <si>
    <t>Nettoyage et repliement</t>
  </si>
  <si>
    <t>4.5</t>
  </si>
  <si>
    <t>Etudes d'exécution</t>
  </si>
  <si>
    <t>4.6</t>
  </si>
  <si>
    <t>Dossier des ouvrages exécutés</t>
  </si>
  <si>
    <t>4.7</t>
  </si>
  <si>
    <t>PRESTATION SUPPLEMENTAIRE EVENTUELE</t>
  </si>
  <si>
    <t>4.7.2</t>
  </si>
  <si>
    <t>Sous Total §4.7</t>
  </si>
  <si>
    <t>4.8</t>
  </si>
  <si>
    <t>TRANCHE OPTIONNELLE</t>
  </si>
  <si>
    <t>4.8.1</t>
  </si>
  <si>
    <t>Dépose des poutres métalliques du local COOP</t>
  </si>
  <si>
    <t>Sous Total §4.8</t>
  </si>
  <si>
    <t>TOTAL GENERAL HT</t>
  </si>
  <si>
    <t>TVA 20 %</t>
  </si>
  <si>
    <t>TOTAL GENERAL TTC</t>
  </si>
  <si>
    <t>Récapitulatif</t>
  </si>
  <si>
    <t>Réhabilitation de la maison des étudiants</t>
  </si>
  <si>
    <t>Lot 01 - Gros Oeuvre</t>
  </si>
  <si>
    <t>m²</t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</si>
  <si>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</t>
    </r>
    <r>
      <rPr>
        <b/>
        <sz val="11"/>
        <color theme="1"/>
        <rFont val="Aptos Narrow"/>
        <family val="2"/>
        <scheme val="minor"/>
      </rPr>
      <t xml:space="preserve"> 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</si>
  <si>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</si>
  <si>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 xml:space="preserve">Base + PSE </t>
    </r>
    <r>
      <rPr>
        <b/>
        <sz val="11"/>
        <color theme="1"/>
        <rFont val="Aptos Narrow"/>
        <family val="2"/>
        <scheme val="minor"/>
      </rPr>
      <t>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</si>
  <si>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PSE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</si>
  <si>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Tranche Optionnelle</t>
    </r>
    <r>
      <rPr>
        <b/>
        <sz val="11"/>
        <color theme="1"/>
        <rFont val="Aptos Narrow"/>
        <family val="2"/>
        <scheme val="minor"/>
      </rPr>
      <t xml:space="preserve"> 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</si>
  <si>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Tranche Optionnelle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</si>
  <si>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PSE + Tranche Optionnelle</t>
    </r>
    <r>
      <rPr>
        <b/>
        <sz val="11"/>
        <color theme="1"/>
        <rFont val="Aptos Narrow"/>
        <family val="2"/>
        <scheme val="minor"/>
      </rPr>
      <t xml:space="preserve"> HT en Euros</t>
    </r>
  </si>
  <si>
    <r>
      <t xml:space="preserve">TOTAL </t>
    </r>
    <r>
      <rPr>
        <b/>
        <sz val="11"/>
        <color rgb="FFFF0000"/>
        <rFont val="Aptos Narrow"/>
        <family val="2"/>
        <scheme val="minor"/>
      </rPr>
      <t>Base + PSE + Tranche Optionnelle</t>
    </r>
    <r>
      <rPr>
        <b/>
        <sz val="11"/>
        <color theme="1"/>
        <rFont val="Aptos Narrow"/>
        <family val="2"/>
        <scheme val="minor"/>
      </rPr>
      <t xml:space="preserve"> TTC en Euros</t>
    </r>
  </si>
  <si>
    <t>3.1.2.3</t>
  </si>
  <si>
    <t>4.8.2</t>
  </si>
  <si>
    <t>TO N°01 - Tapis de sol encastré</t>
  </si>
  <si>
    <t>TO N°02 - Enduit monocouche extérieure</t>
  </si>
  <si>
    <t>PSE N°01 - Enduit de terre intérieure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</si>
</sst>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9" xfId="1" applyFont="1" applyBorder="1" applyAlignment="1">
      <alignment horizontal="center" vertical="center"/>
    </xf>
    <xf numFmtId="0" fontId="0" fillId="0" borderId="8" xfId="0" applyBorder="1" applyAlignment="1">
      <alignment horizontal="left" vertical="top"/>
    </xf>
    <xf numFmtId="44" fontId="1" fillId="0" borderId="9" xfId="1" applyFont="1" applyBorder="1" applyAlignment="1">
      <alignment horizontal="left" vertical="top"/>
    </xf>
    <xf numFmtId="0" fontId="0" fillId="0" borderId="8" xfId="0" applyBorder="1"/>
    <xf numFmtId="44" fontId="0" fillId="0" borderId="9" xfId="1" applyFont="1" applyBorder="1"/>
    <xf numFmtId="0" fontId="0" fillId="0" borderId="10" xfId="0" applyBorder="1"/>
    <xf numFmtId="44" fontId="0" fillId="0" borderId="11" xfId="1" applyFont="1" applyBorder="1"/>
    <xf numFmtId="0" fontId="2" fillId="0" borderId="8" xfId="0" applyFont="1" applyBorder="1"/>
    <xf numFmtId="44" fontId="2" fillId="0" borderId="9" xfId="1" applyFont="1" applyBorder="1"/>
    <xf numFmtId="0" fontId="2" fillId="0" borderId="16" xfId="0" applyFont="1" applyBorder="1"/>
    <xf numFmtId="44" fontId="2" fillId="0" borderId="17" xfId="1" applyFont="1" applyBorder="1"/>
    <xf numFmtId="0" fontId="2" fillId="0" borderId="0" xfId="0" applyFont="1"/>
    <xf numFmtId="44" fontId="2" fillId="0" borderId="19" xfId="1" applyFont="1" applyBorder="1"/>
    <xf numFmtId="44" fontId="0" fillId="0" borderId="0" xfId="1" applyFont="1" applyBorder="1"/>
    <xf numFmtId="44" fontId="0" fillId="0" borderId="0" xfId="1" applyFont="1"/>
    <xf numFmtId="0" fontId="0" fillId="0" borderId="16" xfId="0" applyBorder="1"/>
    <xf numFmtId="44" fontId="0" fillId="0" borderId="17" xfId="1" applyFont="1" applyBorder="1"/>
    <xf numFmtId="44" fontId="0" fillId="0" borderId="19" xfId="1" applyFont="1" applyBorder="1"/>
    <xf numFmtId="0" fontId="0" fillId="0" borderId="21" xfId="0" applyBorder="1"/>
    <xf numFmtId="44" fontId="0" fillId="0" borderId="22" xfId="1" applyFont="1" applyBorder="1"/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7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B1D2D-7F4C-4464-8026-066CEE938685}">
  <sheetPr>
    <pageSetUpPr fitToPage="1"/>
  </sheetPr>
  <dimension ref="A1:F803"/>
  <sheetViews>
    <sheetView tabSelected="1" topLeftCell="A72" zoomScaleNormal="100" workbookViewId="0">
      <selection activeCell="F57" sqref="F57"/>
    </sheetView>
  </sheetViews>
  <sheetFormatPr baseColWidth="10" defaultRowHeight="15" x14ac:dyDescent="0.25"/>
  <cols>
    <col min="1" max="1" width="10.7109375" style="37" customWidth="1"/>
    <col min="2" max="2" width="49.85546875" style="34" customWidth="1"/>
    <col min="3" max="3" width="6.140625" style="36" customWidth="1"/>
    <col min="4" max="5" width="12.7109375" customWidth="1"/>
    <col min="6" max="6" width="15.7109375" customWidth="1"/>
  </cols>
  <sheetData>
    <row r="1" spans="1:6" ht="30" customHeight="1" x14ac:dyDescent="0.25">
      <c r="A1" s="52" t="s">
        <v>0</v>
      </c>
      <c r="B1" s="53"/>
      <c r="C1" s="53"/>
      <c r="D1" s="53"/>
      <c r="E1" s="53"/>
      <c r="F1" s="54"/>
    </row>
    <row r="2" spans="1:6" ht="30" customHeight="1" x14ac:dyDescent="0.25">
      <c r="A2" s="55" t="s">
        <v>96</v>
      </c>
      <c r="B2" s="56"/>
      <c r="C2" s="56"/>
      <c r="D2" s="56" t="s">
        <v>97</v>
      </c>
      <c r="E2" s="56"/>
      <c r="F2" s="57"/>
    </row>
    <row r="3" spans="1:6" ht="30" customHeight="1" x14ac:dyDescent="0.25">
      <c r="A3" s="1" t="s">
        <v>1</v>
      </c>
      <c r="B3" s="23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ht="30" x14ac:dyDescent="0.25">
      <c r="A4" s="43" t="s">
        <v>7</v>
      </c>
      <c r="B4" s="24" t="s">
        <v>8</v>
      </c>
      <c r="C4" s="38" t="s">
        <v>9</v>
      </c>
      <c r="D4" s="4"/>
      <c r="E4" s="4"/>
      <c r="F4" s="5"/>
    </row>
    <row r="5" spans="1:6" ht="30" x14ac:dyDescent="0.25">
      <c r="A5" s="44" t="s">
        <v>10</v>
      </c>
      <c r="B5" s="25" t="s">
        <v>11</v>
      </c>
      <c r="C5" s="38" t="s">
        <v>9</v>
      </c>
      <c r="D5" s="6"/>
      <c r="E5" s="6"/>
      <c r="F5" s="7"/>
    </row>
    <row r="6" spans="1:6" x14ac:dyDescent="0.25">
      <c r="A6" s="44" t="s">
        <v>12</v>
      </c>
      <c r="B6" s="25" t="s">
        <v>13</v>
      </c>
      <c r="C6" s="38" t="s">
        <v>9</v>
      </c>
      <c r="D6" s="6"/>
      <c r="E6" s="6"/>
      <c r="F6" s="7"/>
    </row>
    <row r="7" spans="1:6" ht="30" x14ac:dyDescent="0.25">
      <c r="A7" s="45" t="s">
        <v>14</v>
      </c>
      <c r="B7" s="26" t="s">
        <v>15</v>
      </c>
      <c r="C7" s="38" t="s">
        <v>98</v>
      </c>
      <c r="D7" s="6"/>
      <c r="E7" s="6"/>
      <c r="F7" s="7">
        <f>D7*E7</f>
        <v>0</v>
      </c>
    </row>
    <row r="8" spans="1:6" x14ac:dyDescent="0.25">
      <c r="A8" s="45" t="s">
        <v>16</v>
      </c>
      <c r="B8" s="26" t="s">
        <v>17</v>
      </c>
      <c r="C8" s="38" t="s">
        <v>3</v>
      </c>
      <c r="D8" s="6"/>
      <c r="E8" s="6"/>
      <c r="F8" s="7">
        <f>D8*E8</f>
        <v>0</v>
      </c>
    </row>
    <row r="9" spans="1:6" x14ac:dyDescent="0.25">
      <c r="A9" s="45" t="s">
        <v>107</v>
      </c>
      <c r="B9" s="25" t="s">
        <v>90</v>
      </c>
      <c r="C9" s="38" t="s">
        <v>53</v>
      </c>
      <c r="D9" s="6"/>
      <c r="E9" s="6"/>
      <c r="F9" s="7">
        <f>D9*E9</f>
        <v>0</v>
      </c>
    </row>
    <row r="10" spans="1:6" x14ac:dyDescent="0.25">
      <c r="A10" s="45"/>
      <c r="B10" s="26"/>
      <c r="C10" s="38"/>
      <c r="D10" s="6"/>
      <c r="E10" s="6"/>
      <c r="F10" s="7"/>
    </row>
    <row r="11" spans="1:6" x14ac:dyDescent="0.25">
      <c r="A11" s="45"/>
      <c r="B11" s="27" t="s">
        <v>46</v>
      </c>
      <c r="C11" s="38"/>
      <c r="D11" s="6"/>
      <c r="E11" s="6"/>
      <c r="F11" s="9">
        <f>SUBTOTAL(9,F6:F9)</f>
        <v>0</v>
      </c>
    </row>
    <row r="12" spans="1:6" x14ac:dyDescent="0.25">
      <c r="A12" s="45"/>
      <c r="B12" s="26"/>
      <c r="C12" s="38"/>
      <c r="D12" s="6"/>
      <c r="E12" s="6"/>
      <c r="F12" s="7"/>
    </row>
    <row r="13" spans="1:6" x14ac:dyDescent="0.25">
      <c r="A13" s="43" t="s">
        <v>18</v>
      </c>
      <c r="B13" s="24" t="s">
        <v>19</v>
      </c>
      <c r="C13" s="38" t="s">
        <v>9</v>
      </c>
      <c r="D13" s="6"/>
      <c r="E13" s="6"/>
      <c r="F13" s="7"/>
    </row>
    <row r="14" spans="1:6" x14ac:dyDescent="0.25">
      <c r="A14" s="43" t="s">
        <v>20</v>
      </c>
      <c r="B14" s="24" t="s">
        <v>21</v>
      </c>
      <c r="C14" s="38" t="s">
        <v>9</v>
      </c>
      <c r="D14" s="6"/>
      <c r="E14" s="6"/>
      <c r="F14" s="7"/>
    </row>
    <row r="15" spans="1:6" x14ac:dyDescent="0.25">
      <c r="A15" s="44" t="s">
        <v>22</v>
      </c>
      <c r="B15" s="25" t="s">
        <v>23</v>
      </c>
      <c r="C15" s="38" t="s">
        <v>24</v>
      </c>
      <c r="D15" s="6"/>
      <c r="E15" s="6"/>
      <c r="F15" s="7">
        <f t="shared" ref="F15:F26" si="0">D15*E15</f>
        <v>0</v>
      </c>
    </row>
    <row r="16" spans="1:6" x14ac:dyDescent="0.25">
      <c r="A16" s="45" t="s">
        <v>25</v>
      </c>
      <c r="B16" s="26" t="s">
        <v>26</v>
      </c>
      <c r="C16" s="38" t="s">
        <v>24</v>
      </c>
      <c r="D16" s="6"/>
      <c r="E16" s="6"/>
      <c r="F16" s="7">
        <f t="shared" si="0"/>
        <v>0</v>
      </c>
    </row>
    <row r="17" spans="1:6" x14ac:dyDescent="0.25">
      <c r="A17" s="45" t="s">
        <v>27</v>
      </c>
      <c r="B17" s="26" t="s">
        <v>28</v>
      </c>
      <c r="C17" s="38" t="s">
        <v>24</v>
      </c>
      <c r="D17" s="6"/>
      <c r="E17" s="6"/>
      <c r="F17" s="7">
        <f t="shared" si="0"/>
        <v>0</v>
      </c>
    </row>
    <row r="18" spans="1:6" x14ac:dyDescent="0.25">
      <c r="A18" s="45" t="s">
        <v>29</v>
      </c>
      <c r="B18" s="26" t="s">
        <v>30</v>
      </c>
      <c r="C18" s="38" t="s">
        <v>24</v>
      </c>
      <c r="D18" s="6"/>
      <c r="E18" s="6"/>
      <c r="F18" s="7">
        <f t="shared" si="0"/>
        <v>0</v>
      </c>
    </row>
    <row r="19" spans="1:6" x14ac:dyDescent="0.25">
      <c r="A19" s="45" t="s">
        <v>31</v>
      </c>
      <c r="B19" s="26" t="s">
        <v>32</v>
      </c>
      <c r="C19" s="38" t="s">
        <v>24</v>
      </c>
      <c r="D19" s="6"/>
      <c r="E19" s="6"/>
      <c r="F19" s="7">
        <f t="shared" si="0"/>
        <v>0</v>
      </c>
    </row>
    <row r="20" spans="1:6" x14ac:dyDescent="0.25">
      <c r="A20" s="45" t="s">
        <v>33</v>
      </c>
      <c r="B20" s="26" t="s">
        <v>34</v>
      </c>
      <c r="C20" s="38" t="s">
        <v>24</v>
      </c>
      <c r="D20" s="6"/>
      <c r="E20" s="6"/>
      <c r="F20" s="7">
        <f t="shared" si="0"/>
        <v>0</v>
      </c>
    </row>
    <row r="21" spans="1:6" x14ac:dyDescent="0.25">
      <c r="A21" s="45" t="s">
        <v>35</v>
      </c>
      <c r="B21" s="26" t="s">
        <v>36</v>
      </c>
      <c r="C21" s="38" t="s">
        <v>24</v>
      </c>
      <c r="D21" s="6"/>
      <c r="E21" s="6"/>
      <c r="F21" s="7">
        <f t="shared" si="0"/>
        <v>0</v>
      </c>
    </row>
    <row r="22" spans="1:6" x14ac:dyDescent="0.25">
      <c r="A22" s="45" t="s">
        <v>37</v>
      </c>
      <c r="B22" s="26" t="s">
        <v>38</v>
      </c>
      <c r="C22" s="38" t="s">
        <v>24</v>
      </c>
      <c r="D22" s="6"/>
      <c r="E22" s="6"/>
      <c r="F22" s="7">
        <f t="shared" si="0"/>
        <v>0</v>
      </c>
    </row>
    <row r="23" spans="1:6" x14ac:dyDescent="0.25">
      <c r="A23" s="45" t="s">
        <v>25</v>
      </c>
      <c r="B23" s="26" t="s">
        <v>39</v>
      </c>
      <c r="C23" s="38" t="s">
        <v>24</v>
      </c>
      <c r="D23" s="6"/>
      <c r="E23" s="6"/>
      <c r="F23" s="7">
        <f t="shared" si="0"/>
        <v>0</v>
      </c>
    </row>
    <row r="24" spans="1:6" x14ac:dyDescent="0.25">
      <c r="A24" s="44" t="s">
        <v>40</v>
      </c>
      <c r="B24" s="25" t="s">
        <v>41</v>
      </c>
      <c r="C24" s="38" t="s">
        <v>24</v>
      </c>
      <c r="D24" s="6"/>
      <c r="E24" s="6"/>
      <c r="F24" s="7">
        <f t="shared" si="0"/>
        <v>0</v>
      </c>
    </row>
    <row r="25" spans="1:6" x14ac:dyDescent="0.25">
      <c r="A25" s="44" t="s">
        <v>42</v>
      </c>
      <c r="B25" s="25" t="s">
        <v>43</v>
      </c>
      <c r="C25" s="38" t="s">
        <v>24</v>
      </c>
      <c r="D25" s="6"/>
      <c r="E25" s="6"/>
      <c r="F25" s="7">
        <f t="shared" si="0"/>
        <v>0</v>
      </c>
    </row>
    <row r="26" spans="1:6" x14ac:dyDescent="0.25">
      <c r="A26" s="44" t="s">
        <v>44</v>
      </c>
      <c r="B26" s="25" t="s">
        <v>45</v>
      </c>
      <c r="C26" s="38" t="s">
        <v>24</v>
      </c>
      <c r="D26" s="6"/>
      <c r="E26" s="6"/>
      <c r="F26" s="7">
        <f t="shared" si="0"/>
        <v>0</v>
      </c>
    </row>
    <row r="27" spans="1:6" x14ac:dyDescent="0.25">
      <c r="A27" s="44"/>
      <c r="B27" s="25"/>
      <c r="C27" s="38"/>
      <c r="D27" s="6"/>
      <c r="E27" s="6"/>
      <c r="F27" s="7"/>
    </row>
    <row r="28" spans="1:6" x14ac:dyDescent="0.25">
      <c r="A28" s="44"/>
      <c r="B28" s="27" t="s">
        <v>46</v>
      </c>
      <c r="C28" s="38"/>
      <c r="D28" s="6"/>
      <c r="E28" s="8"/>
      <c r="F28" s="9">
        <f>SUBTOTAL(9,F14:F26)</f>
        <v>0</v>
      </c>
    </row>
    <row r="29" spans="1:6" x14ac:dyDescent="0.25">
      <c r="A29" s="44"/>
      <c r="B29" s="25"/>
      <c r="C29" s="38"/>
      <c r="D29" s="6"/>
      <c r="E29" s="6"/>
      <c r="F29" s="7"/>
    </row>
    <row r="30" spans="1:6" x14ac:dyDescent="0.25">
      <c r="A30" s="43" t="s">
        <v>47</v>
      </c>
      <c r="B30" s="24" t="s">
        <v>48</v>
      </c>
      <c r="C30" s="38" t="s">
        <v>9</v>
      </c>
      <c r="D30" s="6"/>
      <c r="E30" s="6"/>
      <c r="F30" s="7">
        <f t="shared" ref="F30:F42" si="1">D30*E30</f>
        <v>0</v>
      </c>
    </row>
    <row r="31" spans="1:6" x14ac:dyDescent="0.25">
      <c r="A31" s="44" t="s">
        <v>49</v>
      </c>
      <c r="B31" s="25" t="s">
        <v>50</v>
      </c>
      <c r="C31" s="38" t="s">
        <v>98</v>
      </c>
      <c r="D31" s="6"/>
      <c r="E31" s="6"/>
      <c r="F31" s="7">
        <f t="shared" si="1"/>
        <v>0</v>
      </c>
    </row>
    <row r="32" spans="1:6" x14ac:dyDescent="0.25">
      <c r="A32" s="44" t="s">
        <v>51</v>
      </c>
      <c r="B32" s="25" t="s">
        <v>52</v>
      </c>
      <c r="C32" s="38" t="s">
        <v>53</v>
      </c>
      <c r="D32" s="6"/>
      <c r="E32" s="6"/>
      <c r="F32" s="7">
        <f t="shared" si="1"/>
        <v>0</v>
      </c>
    </row>
    <row r="33" spans="1:6" x14ac:dyDescent="0.25">
      <c r="A33" s="44" t="s">
        <v>54</v>
      </c>
      <c r="B33" s="25" t="s">
        <v>55</v>
      </c>
      <c r="C33" s="38" t="s">
        <v>3</v>
      </c>
      <c r="D33" s="6"/>
      <c r="E33" s="6"/>
      <c r="F33" s="7">
        <f t="shared" si="1"/>
        <v>0</v>
      </c>
    </row>
    <row r="34" spans="1:6" x14ac:dyDescent="0.25">
      <c r="A34" s="44" t="s">
        <v>56</v>
      </c>
      <c r="B34" s="25" t="s">
        <v>57</v>
      </c>
      <c r="C34" s="38" t="s">
        <v>98</v>
      </c>
      <c r="D34" s="6"/>
      <c r="E34" s="6"/>
      <c r="F34" s="7">
        <f t="shared" si="1"/>
        <v>0</v>
      </c>
    </row>
    <row r="35" spans="1:6" ht="30" x14ac:dyDescent="0.25">
      <c r="A35" s="44" t="s">
        <v>58</v>
      </c>
      <c r="B35" s="25" t="s">
        <v>59</v>
      </c>
      <c r="C35" s="38" t="s">
        <v>53</v>
      </c>
      <c r="D35" s="6"/>
      <c r="E35" s="6"/>
      <c r="F35" s="7">
        <f t="shared" si="1"/>
        <v>0</v>
      </c>
    </row>
    <row r="36" spans="1:6" x14ac:dyDescent="0.25">
      <c r="A36" s="44" t="s">
        <v>60</v>
      </c>
      <c r="B36" s="25" t="s">
        <v>61</v>
      </c>
      <c r="C36" s="38" t="s">
        <v>53</v>
      </c>
      <c r="D36" s="6"/>
      <c r="E36" s="6"/>
      <c r="F36" s="7">
        <f t="shared" si="1"/>
        <v>0</v>
      </c>
    </row>
    <row r="37" spans="1:6" x14ac:dyDescent="0.25">
      <c r="A37" s="44" t="s">
        <v>62</v>
      </c>
      <c r="B37" s="25" t="s">
        <v>63</v>
      </c>
      <c r="C37" s="38" t="s">
        <v>3</v>
      </c>
      <c r="D37" s="6"/>
      <c r="E37" s="6"/>
      <c r="F37" s="7">
        <f t="shared" si="1"/>
        <v>0</v>
      </c>
    </row>
    <row r="38" spans="1:6" x14ac:dyDescent="0.25">
      <c r="A38" s="44" t="s">
        <v>64</v>
      </c>
      <c r="B38" s="25" t="s">
        <v>65</v>
      </c>
      <c r="C38" s="38" t="s">
        <v>24</v>
      </c>
      <c r="D38" s="6"/>
      <c r="E38" s="6"/>
      <c r="F38" s="7">
        <f t="shared" si="1"/>
        <v>0</v>
      </c>
    </row>
    <row r="39" spans="1:6" ht="30" x14ac:dyDescent="0.25">
      <c r="A39" s="44" t="s">
        <v>66</v>
      </c>
      <c r="B39" s="25" t="s">
        <v>67</v>
      </c>
      <c r="C39" s="38" t="s">
        <v>53</v>
      </c>
      <c r="D39" s="6"/>
      <c r="E39" s="6"/>
      <c r="F39" s="7">
        <f t="shared" si="1"/>
        <v>0</v>
      </c>
    </row>
    <row r="40" spans="1:6" x14ac:dyDescent="0.25">
      <c r="A40" s="44" t="s">
        <v>68</v>
      </c>
      <c r="B40" s="25" t="s">
        <v>69</v>
      </c>
      <c r="C40" s="38" t="s">
        <v>24</v>
      </c>
      <c r="D40" s="6"/>
      <c r="E40" s="6"/>
      <c r="F40" s="7">
        <f t="shared" si="1"/>
        <v>0</v>
      </c>
    </row>
    <row r="41" spans="1:6" x14ac:dyDescent="0.25">
      <c r="A41" s="44" t="s">
        <v>70</v>
      </c>
      <c r="B41" s="25" t="s">
        <v>71</v>
      </c>
      <c r="C41" s="38" t="s">
        <v>3</v>
      </c>
      <c r="D41" s="6"/>
      <c r="E41" s="6"/>
      <c r="F41" s="7">
        <f t="shared" si="1"/>
        <v>0</v>
      </c>
    </row>
    <row r="42" spans="1:6" x14ac:dyDescent="0.25">
      <c r="A42" s="44" t="s">
        <v>72</v>
      </c>
      <c r="B42" s="25" t="s">
        <v>73</v>
      </c>
      <c r="C42" s="38" t="s">
        <v>24</v>
      </c>
      <c r="D42" s="6"/>
      <c r="E42" s="6"/>
      <c r="F42" s="7">
        <f t="shared" si="1"/>
        <v>0</v>
      </c>
    </row>
    <row r="43" spans="1:6" x14ac:dyDescent="0.25">
      <c r="A43" s="44"/>
      <c r="B43" s="25"/>
      <c r="C43" s="38"/>
      <c r="D43" s="6"/>
      <c r="E43" s="6"/>
      <c r="F43" s="7"/>
    </row>
    <row r="44" spans="1:6" x14ac:dyDescent="0.25">
      <c r="A44" s="44"/>
      <c r="B44" s="27" t="s">
        <v>74</v>
      </c>
      <c r="C44" s="38"/>
      <c r="D44" s="6"/>
      <c r="E44" s="8"/>
      <c r="F44" s="9">
        <f>SUBTOTAL(9,F30:F42)</f>
        <v>0</v>
      </c>
    </row>
    <row r="45" spans="1:6" x14ac:dyDescent="0.25">
      <c r="A45" s="44"/>
      <c r="B45" s="25"/>
      <c r="C45" s="38"/>
      <c r="D45" s="6"/>
      <c r="E45" s="6"/>
      <c r="F45" s="7"/>
    </row>
    <row r="46" spans="1:6" x14ac:dyDescent="0.25">
      <c r="A46" s="43" t="s">
        <v>75</v>
      </c>
      <c r="B46" s="24" t="s">
        <v>76</v>
      </c>
      <c r="C46" s="38" t="s">
        <v>24</v>
      </c>
      <c r="D46" s="6"/>
      <c r="E46" s="6"/>
      <c r="F46" s="7">
        <f>D46*E46</f>
        <v>0</v>
      </c>
    </row>
    <row r="47" spans="1:6" x14ac:dyDescent="0.25">
      <c r="A47" s="44"/>
      <c r="B47" s="25"/>
      <c r="C47" s="38"/>
      <c r="D47" s="6"/>
      <c r="E47" s="6"/>
      <c r="F47" s="7"/>
    </row>
    <row r="48" spans="1:6" x14ac:dyDescent="0.25">
      <c r="A48" s="43" t="s">
        <v>77</v>
      </c>
      <c r="B48" s="24" t="s">
        <v>78</v>
      </c>
      <c r="C48" s="38" t="s">
        <v>24</v>
      </c>
      <c r="D48" s="6"/>
      <c r="E48" s="6"/>
      <c r="F48" s="7">
        <f>D48*E48</f>
        <v>0</v>
      </c>
    </row>
    <row r="49" spans="1:6" x14ac:dyDescent="0.25">
      <c r="A49" s="44"/>
      <c r="B49" s="25"/>
      <c r="C49" s="38"/>
      <c r="D49" s="6"/>
      <c r="E49" s="6"/>
      <c r="F49" s="7"/>
    </row>
    <row r="50" spans="1:6" x14ac:dyDescent="0.25">
      <c r="A50" s="43" t="s">
        <v>79</v>
      </c>
      <c r="B50" s="24" t="s">
        <v>80</v>
      </c>
      <c r="C50" s="38" t="s">
        <v>24</v>
      </c>
      <c r="D50" s="6"/>
      <c r="E50" s="6"/>
      <c r="F50" s="7">
        <f>D50*E50</f>
        <v>0</v>
      </c>
    </row>
    <row r="51" spans="1:6" x14ac:dyDescent="0.25">
      <c r="A51" s="44"/>
      <c r="B51" s="25"/>
      <c r="C51" s="38"/>
      <c r="D51" s="6"/>
      <c r="E51" s="6"/>
      <c r="F51" s="7"/>
    </row>
    <row r="52" spans="1:6" x14ac:dyDescent="0.25">
      <c r="A52" s="43" t="s">
        <v>81</v>
      </c>
      <c r="B52" s="24" t="s">
        <v>82</v>
      </c>
      <c r="C52" s="38" t="s">
        <v>24</v>
      </c>
      <c r="D52" s="6"/>
      <c r="E52" s="6"/>
      <c r="F52" s="7">
        <f>D52*E52</f>
        <v>0</v>
      </c>
    </row>
    <row r="53" spans="1:6" x14ac:dyDescent="0.25">
      <c r="A53" s="44"/>
      <c r="B53" s="25"/>
      <c r="C53" s="38"/>
      <c r="D53" s="6"/>
      <c r="E53" s="6"/>
      <c r="F53" s="7"/>
    </row>
    <row r="54" spans="1:6" x14ac:dyDescent="0.25">
      <c r="A54" s="43" t="s">
        <v>83</v>
      </c>
      <c r="B54" s="24" t="s">
        <v>84</v>
      </c>
      <c r="C54" s="38" t="s">
        <v>9</v>
      </c>
      <c r="D54" s="6"/>
      <c r="E54" s="6"/>
      <c r="F54" s="7">
        <f>D54*E54</f>
        <v>0</v>
      </c>
    </row>
    <row r="55" spans="1:6" x14ac:dyDescent="0.25">
      <c r="A55" s="44" t="s">
        <v>85</v>
      </c>
      <c r="B55" s="25" t="s">
        <v>111</v>
      </c>
      <c r="C55" s="38" t="s">
        <v>98</v>
      </c>
      <c r="D55" s="6"/>
      <c r="E55" s="6"/>
      <c r="F55" s="7">
        <f>D55*E55</f>
        <v>0</v>
      </c>
    </row>
    <row r="56" spans="1:6" x14ac:dyDescent="0.25">
      <c r="A56" s="44"/>
      <c r="B56" s="25"/>
      <c r="C56" s="38"/>
      <c r="D56" s="6"/>
      <c r="E56" s="6"/>
      <c r="F56" s="7"/>
    </row>
    <row r="57" spans="1:6" x14ac:dyDescent="0.25">
      <c r="A57" s="44"/>
      <c r="B57" s="27" t="s">
        <v>86</v>
      </c>
      <c r="C57" s="38"/>
      <c r="D57" s="6"/>
      <c r="E57" s="8"/>
      <c r="F57" s="9">
        <f>SUBTOTAL(9,F54:F55)</f>
        <v>0</v>
      </c>
    </row>
    <row r="58" spans="1:6" x14ac:dyDescent="0.25">
      <c r="A58" s="44"/>
      <c r="B58" s="25"/>
      <c r="C58" s="38"/>
      <c r="D58" s="6"/>
      <c r="E58" s="6"/>
      <c r="F58" s="7"/>
    </row>
    <row r="59" spans="1:6" x14ac:dyDescent="0.25">
      <c r="A59" s="43" t="s">
        <v>87</v>
      </c>
      <c r="B59" s="24" t="s">
        <v>88</v>
      </c>
      <c r="C59" s="38" t="s">
        <v>9</v>
      </c>
      <c r="D59" s="6"/>
      <c r="E59" s="6"/>
      <c r="F59" s="7">
        <f>D59*E59</f>
        <v>0</v>
      </c>
    </row>
    <row r="60" spans="1:6" x14ac:dyDescent="0.25">
      <c r="A60" s="44" t="s">
        <v>89</v>
      </c>
      <c r="B60" s="25" t="s">
        <v>109</v>
      </c>
      <c r="C60" s="38" t="s">
        <v>3</v>
      </c>
      <c r="D60" s="6"/>
      <c r="E60" s="6"/>
      <c r="F60" s="7">
        <f>D60*E60</f>
        <v>0</v>
      </c>
    </row>
    <row r="61" spans="1:6" x14ac:dyDescent="0.25">
      <c r="A61" s="44" t="s">
        <v>108</v>
      </c>
      <c r="B61" s="25" t="s">
        <v>110</v>
      </c>
      <c r="C61" s="38" t="s">
        <v>98</v>
      </c>
      <c r="D61" s="6"/>
      <c r="E61" s="6"/>
      <c r="F61" s="7">
        <f>D61*E61</f>
        <v>0</v>
      </c>
    </row>
    <row r="62" spans="1:6" x14ac:dyDescent="0.25">
      <c r="A62" s="44"/>
      <c r="B62" s="25"/>
      <c r="C62" s="38"/>
      <c r="D62" s="6"/>
      <c r="E62" s="6"/>
      <c r="F62" s="7"/>
    </row>
    <row r="63" spans="1:6" x14ac:dyDescent="0.25">
      <c r="A63" s="44"/>
      <c r="B63" s="27" t="s">
        <v>91</v>
      </c>
      <c r="C63" s="38"/>
      <c r="D63" s="6"/>
      <c r="E63" s="8"/>
      <c r="F63" s="9">
        <f>SUBTOTAL(9,F59:F61)</f>
        <v>0</v>
      </c>
    </row>
    <row r="64" spans="1:6" x14ac:dyDescent="0.25">
      <c r="A64" s="44"/>
      <c r="B64" s="25"/>
      <c r="C64" s="38"/>
      <c r="D64" s="6"/>
      <c r="E64" s="6"/>
      <c r="F64" s="7"/>
    </row>
    <row r="65" spans="1:6" x14ac:dyDescent="0.25">
      <c r="A65" s="46"/>
      <c r="B65" s="28" t="s">
        <v>92</v>
      </c>
      <c r="C65" s="2" t="s">
        <v>9</v>
      </c>
      <c r="D65" s="10"/>
      <c r="E65" s="10"/>
      <c r="F65" s="11">
        <f>SUBTOTAL(9,F4:F63)</f>
        <v>0</v>
      </c>
    </row>
    <row r="66" spans="1:6" x14ac:dyDescent="0.25">
      <c r="A66" s="46" t="str">
        <f t="shared" ref="A66:A70" si="2">IF(IFERROR(IF(RIGHT(LEFT(Q66,FIND(" ",Q66)-1),1)=".",(LEFT(Q66,FIND(" ",Q66)-2)),(LEFT(Q66,FIND(" ",Q66)-1))),IF(RIGHT(Q66,1)=".",(LEFT(Q66,LEN(Q66)-1)),Q66))=0,"",IFERROR(IF(RIGHT(LEFT(Q66,FIND(" ",Q66)-1),1)=".",(LEFT(Q66,FIND(" ",Q66)-2)),(LEFT(Q66,FIND(" ",Q66)-1))),IF(RIGHT(Q66,1)=".",(LEFT(Q66,LEN(Q66)-1)),Q66)))</f>
        <v/>
      </c>
      <c r="B66" s="28" t="str">
        <f t="shared" ref="B66:B70" si="3">IF(IFERROR(IF(LEN(Q66)&gt;12,IF(RIGHT(RIGHT(Q66,LEN(Q66)-FIND(" ",Q66)),1)=".",IF(LEFT(RIGHT(Q66,LEN(Q66)-FIND(" ",Q66)),1)="-",RIGHT(LEFT(RIGHT(Q66,LEN(Q66)-FIND(" ",Q66)),LEN(RIGHT(Q66,LEN(Q66)-FIND(" ",Q66)))-1),LEN(RIGHT(Q66,LEN(Q66)-FIND(" ",Q66)))-2),LEFT(RIGHT(Q66,LEN(Q66)-FIND(" ",Q66)),LEN(RIGHT(Q66,LEN(Q66)-FIND(" ",Q66)))-1)),IF(LEFT(RIGHT(Q66,LEN(Q66)-FIND(" ",Q66)),1)="-",RIGHT(RIGHT(Q66,LEN(Q66)-FIND(" ",Q66)),LEN(RIGHT(Q66,LEN(Q66)-FIND(" ",Q66)))-1),RIGHT(Q66,LEN(Q66)-FIND(" ",Q66)))),IF(RIGHT(R66)=".",IF(LEFT(R66)="-",RIGHT(LEFT(R66,LEN(R66)-1),LEN(R66)-2),RIGHT(R66,LEN(R66)-1)),R66)),"")=0,"",IFERROR(IF(LEN(Q66)&gt;12,IF(RIGHT(RIGHT(Q66,LEN(Q66)-FIND(" ",Q66)),1)=".",IF(LEFT(RIGHT(Q66,LEN(Q66)-FIND(" ",Q66)),1)="-",RIGHT(LEFT(RIGHT(Q66,LEN(Q66)-FIND(" ",Q66)),LEN(RIGHT(Q66,LEN(Q66)-FIND(" ",Q66)))-1),LEN(RIGHT(Q66,LEN(Q66)-FIND(" ",Q66)))-2),LEFT(RIGHT(Q66,LEN(Q66)-FIND(" ",Q66)),LEN(RIGHT(Q66,LEN(Q66)-FIND(" ",Q66)))-1)),IF(LEFT(RIGHT(Q66,LEN(Q66)-FIND(" ",Q66)),1)="-",RIGHT(RIGHT(Q66,LEN(Q66)-FIND(" ",Q66)),LEN(RIGHT(Q66,LEN(Q66)-FIND(" ",Q66)))-1),RIGHT(Q66,LEN(Q66)-FIND(" ",Q66)))),IF(RIGHT(R66)=".",IF(LEFT(R66)="-",RIGHT(LEFT(R66,LEN(R66)-1),LEN(R66)-2),RIGHT(R66,LEN(R66)-1)),R66)),""))</f>
        <v/>
      </c>
      <c r="C66" s="2" t="s">
        <v>9</v>
      </c>
      <c r="D66" s="10"/>
      <c r="E66" s="10"/>
      <c r="F66" s="11"/>
    </row>
    <row r="67" spans="1:6" x14ac:dyDescent="0.25">
      <c r="A67" s="46" t="str">
        <f t="shared" si="2"/>
        <v/>
      </c>
      <c r="B67" s="28" t="s">
        <v>93</v>
      </c>
      <c r="C67" s="2" t="s">
        <v>9</v>
      </c>
      <c r="D67" s="10"/>
      <c r="E67" s="10"/>
      <c r="F67" s="11">
        <f>F65*0.2</f>
        <v>0</v>
      </c>
    </row>
    <row r="68" spans="1:6" x14ac:dyDescent="0.25">
      <c r="A68" s="46" t="str">
        <f t="shared" si="2"/>
        <v/>
      </c>
      <c r="B68" s="28" t="str">
        <f t="shared" si="3"/>
        <v/>
      </c>
      <c r="C68" s="2" t="s">
        <v>9</v>
      </c>
      <c r="D68" s="10"/>
      <c r="E68" s="10"/>
      <c r="F68" s="11"/>
    </row>
    <row r="69" spans="1:6" x14ac:dyDescent="0.25">
      <c r="A69" s="46" t="str">
        <f t="shared" si="2"/>
        <v/>
      </c>
      <c r="B69" s="28" t="s">
        <v>94</v>
      </c>
      <c r="C69" s="2" t="s">
        <v>9</v>
      </c>
      <c r="D69" s="10"/>
      <c r="E69" s="10"/>
      <c r="F69" s="11">
        <f>F65+F67</f>
        <v>0</v>
      </c>
    </row>
    <row r="70" spans="1:6" ht="15.75" thickBot="1" x14ac:dyDescent="0.3">
      <c r="A70" s="46" t="str">
        <f t="shared" si="2"/>
        <v/>
      </c>
      <c r="B70" s="24" t="str">
        <f t="shared" si="3"/>
        <v/>
      </c>
      <c r="C70" s="2" t="s">
        <v>9</v>
      </c>
      <c r="D70" s="10"/>
      <c r="E70" s="10"/>
      <c r="F70" s="11"/>
    </row>
    <row r="71" spans="1:6" ht="15.75" thickBot="1" x14ac:dyDescent="0.3">
      <c r="A71" s="58" t="s">
        <v>95</v>
      </c>
      <c r="B71" s="59"/>
      <c r="C71" s="59"/>
      <c r="D71" s="59"/>
      <c r="E71" s="59"/>
      <c r="F71" s="60"/>
    </row>
    <row r="72" spans="1:6" x14ac:dyDescent="0.25">
      <c r="A72" s="46"/>
      <c r="B72" s="24"/>
      <c r="C72" s="2"/>
      <c r="D72" s="10"/>
      <c r="E72" s="10"/>
      <c r="F72" s="11"/>
    </row>
    <row r="73" spans="1:6" ht="30" x14ac:dyDescent="0.25">
      <c r="A73" s="46" t="str">
        <f>A4</f>
        <v>3</v>
      </c>
      <c r="B73" s="24" t="str">
        <f>B4</f>
        <v>DESCRIPTION DES TRAVAUX DE DEMOLITION &amp; CURAGE</v>
      </c>
      <c r="C73" s="2" t="s">
        <v>24</v>
      </c>
      <c r="D73" s="10"/>
      <c r="E73" s="10"/>
      <c r="F73" s="11">
        <f>F11</f>
        <v>0</v>
      </c>
    </row>
    <row r="74" spans="1:6" x14ac:dyDescent="0.25">
      <c r="A74" s="46"/>
      <c r="B74" s="24"/>
      <c r="C74" s="2"/>
      <c r="D74" s="10"/>
      <c r="E74" s="10"/>
      <c r="F74" s="11"/>
    </row>
    <row r="75" spans="1:6" x14ac:dyDescent="0.25">
      <c r="A75" s="46" t="str">
        <f>$A$14</f>
        <v>4.1</v>
      </c>
      <c r="B75" s="24" t="str">
        <f>$B$14</f>
        <v>Travaux préparatoires</v>
      </c>
      <c r="C75" s="2" t="s">
        <v>24</v>
      </c>
      <c r="D75" s="10"/>
      <c r="E75" s="10"/>
      <c r="F75" s="11">
        <f>$F$28</f>
        <v>0</v>
      </c>
    </row>
    <row r="76" spans="1:6" x14ac:dyDescent="0.25">
      <c r="A76" s="46"/>
      <c r="B76" s="24"/>
      <c r="C76" s="2"/>
      <c r="D76" s="10"/>
      <c r="E76" s="10"/>
      <c r="F76" s="11"/>
    </row>
    <row r="77" spans="1:6" x14ac:dyDescent="0.25">
      <c r="A77" s="46" t="str">
        <f>$A$30</f>
        <v>4.2</v>
      </c>
      <c r="B77" s="24" t="str">
        <f>$B$30</f>
        <v>TRAVAUX DE GROS-ŒUVRE</v>
      </c>
      <c r="C77" s="2" t="s">
        <v>24</v>
      </c>
      <c r="D77" s="10"/>
      <c r="E77" s="10"/>
      <c r="F77" s="11">
        <f>$F$44</f>
        <v>0</v>
      </c>
    </row>
    <row r="78" spans="1:6" x14ac:dyDescent="0.25">
      <c r="A78" s="46"/>
      <c r="B78" s="24"/>
      <c r="C78" s="2"/>
      <c r="D78" s="10"/>
      <c r="E78" s="10"/>
      <c r="F78" s="11"/>
    </row>
    <row r="79" spans="1:6" x14ac:dyDescent="0.25">
      <c r="A79" s="46" t="str">
        <f>$A$46</f>
        <v>4.3</v>
      </c>
      <c r="B79" s="24" t="str">
        <f>$B$46</f>
        <v>Compte prorata</v>
      </c>
      <c r="C79" s="2" t="s">
        <v>24</v>
      </c>
      <c r="D79" s="10"/>
      <c r="E79" s="10"/>
      <c r="F79" s="11">
        <f>$F$48</f>
        <v>0</v>
      </c>
    </row>
    <row r="80" spans="1:6" x14ac:dyDescent="0.25">
      <c r="A80" s="46"/>
      <c r="B80" s="24"/>
      <c r="C80" s="2"/>
      <c r="D80" s="10"/>
      <c r="E80" s="10"/>
      <c r="F80" s="11"/>
    </row>
    <row r="81" spans="1:6" x14ac:dyDescent="0.25">
      <c r="A81" s="46" t="str">
        <f>$A$48</f>
        <v>4.4</v>
      </c>
      <c r="B81" s="24" t="str">
        <f>$B$48</f>
        <v>Nettoyage et repliement</v>
      </c>
      <c r="C81" s="2" t="s">
        <v>24</v>
      </c>
      <c r="D81" s="10"/>
      <c r="E81" s="10"/>
      <c r="F81" s="11">
        <f>$F$48</f>
        <v>0</v>
      </c>
    </row>
    <row r="82" spans="1:6" x14ac:dyDescent="0.25">
      <c r="A82" s="46"/>
      <c r="B82" s="24"/>
      <c r="C82" s="2"/>
      <c r="D82" s="10"/>
      <c r="E82" s="10"/>
      <c r="F82" s="11"/>
    </row>
    <row r="83" spans="1:6" x14ac:dyDescent="0.25">
      <c r="A83" s="46" t="str">
        <f>$A$50</f>
        <v>4.5</v>
      </c>
      <c r="B83" s="24" t="str">
        <f>$B$50</f>
        <v>Etudes d'exécution</v>
      </c>
      <c r="C83" s="2" t="s">
        <v>24</v>
      </c>
      <c r="D83" s="10"/>
      <c r="E83" s="10"/>
      <c r="F83" s="11">
        <f>$F$50</f>
        <v>0</v>
      </c>
    </row>
    <row r="84" spans="1:6" x14ac:dyDescent="0.25">
      <c r="A84" s="46"/>
      <c r="B84" s="24"/>
      <c r="C84" s="2"/>
      <c r="D84" s="10"/>
      <c r="E84" s="10"/>
      <c r="F84" s="11"/>
    </row>
    <row r="85" spans="1:6" x14ac:dyDescent="0.25">
      <c r="A85" s="46" t="str">
        <f>$A$52</f>
        <v>4.6</v>
      </c>
      <c r="B85" s="24" t="str">
        <f>$B$52</f>
        <v>Dossier des ouvrages exécutés</v>
      </c>
      <c r="C85" s="2" t="s">
        <v>24</v>
      </c>
      <c r="D85" s="10"/>
      <c r="E85" s="10"/>
      <c r="F85" s="11">
        <f>$F$52</f>
        <v>0</v>
      </c>
    </row>
    <row r="86" spans="1:6" x14ac:dyDescent="0.25">
      <c r="A86" s="46"/>
      <c r="B86" s="24"/>
      <c r="C86" s="2"/>
      <c r="D86" s="10"/>
      <c r="E86" s="10"/>
      <c r="F86" s="11"/>
    </row>
    <row r="87" spans="1:6" x14ac:dyDescent="0.25">
      <c r="A87" s="46" t="str">
        <f>$A$54</f>
        <v>4.7</v>
      </c>
      <c r="B87" s="24" t="str">
        <f>$B$54</f>
        <v>PRESTATION SUPPLEMENTAIRE EVENTUELE</v>
      </c>
      <c r="C87" s="2" t="s">
        <v>24</v>
      </c>
      <c r="D87" s="10"/>
      <c r="E87" s="10"/>
      <c r="F87" s="11">
        <f>$F$57</f>
        <v>0</v>
      </c>
    </row>
    <row r="88" spans="1:6" x14ac:dyDescent="0.25">
      <c r="A88" s="46"/>
      <c r="B88" s="24"/>
      <c r="C88" s="2"/>
      <c r="D88" s="10"/>
      <c r="E88" s="10"/>
      <c r="F88" s="11"/>
    </row>
    <row r="89" spans="1:6" x14ac:dyDescent="0.25">
      <c r="A89" s="46" t="str">
        <f>$A$59</f>
        <v>4.8</v>
      </c>
      <c r="B89" s="24" t="str">
        <f>$B$59</f>
        <v>TRANCHE OPTIONNELLE</v>
      </c>
      <c r="C89" s="2" t="s">
        <v>24</v>
      </c>
      <c r="D89" s="10"/>
      <c r="E89" s="10"/>
      <c r="F89" s="11">
        <f>$F$63</f>
        <v>0</v>
      </c>
    </row>
    <row r="90" spans="1:6" ht="15.75" thickBot="1" x14ac:dyDescent="0.3">
      <c r="A90" s="46"/>
      <c r="B90" s="24"/>
      <c r="C90" s="2"/>
      <c r="D90" s="10"/>
      <c r="E90" s="10"/>
      <c r="F90" s="11"/>
    </row>
    <row r="91" spans="1:6" x14ac:dyDescent="0.25">
      <c r="A91" s="47"/>
      <c r="B91" s="29"/>
      <c r="C91" s="39"/>
      <c r="D91" s="12"/>
      <c r="E91" s="12"/>
      <c r="F91" s="13"/>
    </row>
    <row r="92" spans="1:6" x14ac:dyDescent="0.25">
      <c r="A92" s="48"/>
      <c r="B92" s="30" t="s">
        <v>99</v>
      </c>
      <c r="C92" s="40"/>
      <c r="D92" s="14"/>
      <c r="E92" s="14"/>
      <c r="F92" s="15">
        <f>SUM(F73:F85)</f>
        <v>0</v>
      </c>
    </row>
    <row r="93" spans="1:6" x14ac:dyDescent="0.25">
      <c r="A93" s="48"/>
      <c r="B93" s="30" t="s">
        <v>93</v>
      </c>
      <c r="C93" s="40"/>
      <c r="D93" s="14"/>
      <c r="E93" s="14"/>
      <c r="F93" s="15">
        <f>F92*0.2</f>
        <v>0</v>
      </c>
    </row>
    <row r="94" spans="1:6" x14ac:dyDescent="0.25">
      <c r="A94" s="48"/>
      <c r="B94" s="30" t="s">
        <v>100</v>
      </c>
      <c r="C94" s="40"/>
      <c r="D94" s="14"/>
      <c r="E94" s="14"/>
      <c r="F94" s="15">
        <f>F92+F93</f>
        <v>0</v>
      </c>
    </row>
    <row r="95" spans="1:6" ht="15.75" thickBot="1" x14ac:dyDescent="0.3">
      <c r="A95" s="48"/>
      <c r="B95" s="30"/>
      <c r="C95" s="40"/>
      <c r="D95" s="14"/>
      <c r="E95" s="14"/>
      <c r="F95" s="15"/>
    </row>
    <row r="96" spans="1:6" x14ac:dyDescent="0.25">
      <c r="A96" s="49"/>
      <c r="B96" s="31"/>
      <c r="C96" s="41"/>
      <c r="D96" s="18"/>
      <c r="E96" s="18"/>
      <c r="F96" s="19"/>
    </row>
    <row r="97" spans="1:6" x14ac:dyDescent="0.25">
      <c r="A97" s="50"/>
      <c r="B97" s="30" t="s">
        <v>101</v>
      </c>
      <c r="F97" s="20">
        <f>SUM(F73:F87)</f>
        <v>0</v>
      </c>
    </row>
    <row r="98" spans="1:6" x14ac:dyDescent="0.25">
      <c r="A98" s="50"/>
      <c r="B98" s="30" t="s">
        <v>93</v>
      </c>
      <c r="F98" s="20">
        <f>0.2*F97</f>
        <v>0</v>
      </c>
    </row>
    <row r="99" spans="1:6" x14ac:dyDescent="0.25">
      <c r="A99" s="50"/>
      <c r="B99" s="30" t="s">
        <v>102</v>
      </c>
      <c r="F99" s="20">
        <f>F97+F98</f>
        <v>0</v>
      </c>
    </row>
    <row r="100" spans="1:6" ht="15.75" thickBot="1" x14ac:dyDescent="0.3">
      <c r="A100" s="51"/>
      <c r="B100" s="32"/>
      <c r="C100" s="42"/>
      <c r="D100" s="21"/>
      <c r="E100" s="21"/>
      <c r="F100" s="22"/>
    </row>
    <row r="101" spans="1:6" x14ac:dyDescent="0.25">
      <c r="A101" s="49"/>
      <c r="B101" s="31"/>
      <c r="C101" s="41"/>
      <c r="D101" s="18"/>
      <c r="E101" s="18"/>
      <c r="F101" s="19"/>
    </row>
    <row r="102" spans="1:6" x14ac:dyDescent="0.25">
      <c r="A102" s="50"/>
      <c r="B102" s="30" t="s">
        <v>103</v>
      </c>
      <c r="F102" s="20">
        <f>SUM(F73:F85)+F89</f>
        <v>0</v>
      </c>
    </row>
    <row r="103" spans="1:6" x14ac:dyDescent="0.25">
      <c r="A103" s="50"/>
      <c r="B103" s="30" t="s">
        <v>93</v>
      </c>
      <c r="F103" s="20">
        <f>0.2*F102</f>
        <v>0</v>
      </c>
    </row>
    <row r="104" spans="1:6" x14ac:dyDescent="0.25">
      <c r="A104" s="50"/>
      <c r="B104" s="30" t="s">
        <v>104</v>
      </c>
      <c r="F104" s="20">
        <f>F102+F103</f>
        <v>0</v>
      </c>
    </row>
    <row r="105" spans="1:6" ht="15.75" thickBot="1" x14ac:dyDescent="0.3">
      <c r="A105" s="51"/>
      <c r="B105" s="32"/>
      <c r="C105" s="42"/>
      <c r="D105" s="21"/>
      <c r="E105" s="21"/>
      <c r="F105" s="22"/>
    </row>
    <row r="106" spans="1:6" x14ac:dyDescent="0.25">
      <c r="A106" s="49"/>
      <c r="B106" s="31"/>
      <c r="C106" s="41"/>
      <c r="D106" s="18"/>
      <c r="E106" s="18"/>
      <c r="F106" s="19"/>
    </row>
    <row r="107" spans="1:6" x14ac:dyDescent="0.25">
      <c r="A107" s="50"/>
      <c r="B107" s="30" t="s">
        <v>105</v>
      </c>
      <c r="F107" s="20">
        <f>SUM(F73:F89)</f>
        <v>0</v>
      </c>
    </row>
    <row r="108" spans="1:6" x14ac:dyDescent="0.25">
      <c r="A108" s="50"/>
      <c r="B108" s="30" t="s">
        <v>93</v>
      </c>
      <c r="F108" s="20">
        <f>0.2*F107</f>
        <v>0</v>
      </c>
    </row>
    <row r="109" spans="1:6" x14ac:dyDescent="0.25">
      <c r="A109" s="50"/>
      <c r="B109" s="30" t="s">
        <v>106</v>
      </c>
      <c r="F109" s="20">
        <f>F107+F108</f>
        <v>0</v>
      </c>
    </row>
    <row r="110" spans="1:6" ht="15.75" thickBot="1" x14ac:dyDescent="0.3">
      <c r="A110" s="51"/>
      <c r="B110" s="32"/>
      <c r="C110" s="42"/>
      <c r="D110" s="21"/>
      <c r="E110" s="21"/>
      <c r="F110" s="22"/>
    </row>
    <row r="111" spans="1:6" x14ac:dyDescent="0.25">
      <c r="A111" s="35"/>
      <c r="B111" s="33"/>
      <c r="F111" s="16"/>
    </row>
    <row r="112" spans="1:6" x14ac:dyDescent="0.25">
      <c r="A112" s="35"/>
      <c r="B112" s="33"/>
      <c r="F112" s="16"/>
    </row>
    <row r="113" spans="1:6" x14ac:dyDescent="0.25">
      <c r="A113" s="35"/>
      <c r="B113" s="33"/>
      <c r="F113" s="16"/>
    </row>
    <row r="114" spans="1:6" x14ac:dyDescent="0.25">
      <c r="A114" s="35"/>
      <c r="B114" s="33"/>
      <c r="F114" s="16"/>
    </row>
    <row r="115" spans="1:6" x14ac:dyDescent="0.25">
      <c r="A115" s="35"/>
      <c r="B115" s="33"/>
      <c r="F115" s="16"/>
    </row>
    <row r="116" spans="1:6" x14ac:dyDescent="0.25">
      <c r="A116" s="35"/>
      <c r="B116" s="33"/>
      <c r="F116" s="16"/>
    </row>
    <row r="117" spans="1:6" x14ac:dyDescent="0.25">
      <c r="A117" s="35"/>
      <c r="B117" s="33"/>
      <c r="F117" s="16"/>
    </row>
    <row r="118" spans="1:6" x14ac:dyDescent="0.25">
      <c r="A118" s="35"/>
      <c r="B118" s="33"/>
      <c r="F118" s="16"/>
    </row>
    <row r="119" spans="1:6" x14ac:dyDescent="0.25">
      <c r="A119" s="35"/>
      <c r="B119" s="33"/>
      <c r="F119" s="16"/>
    </row>
    <row r="120" spans="1:6" x14ac:dyDescent="0.25">
      <c r="A120" s="35"/>
      <c r="B120" s="33"/>
      <c r="F120" s="16"/>
    </row>
    <row r="121" spans="1:6" x14ac:dyDescent="0.25">
      <c r="A121" s="35"/>
      <c r="B121" s="33"/>
      <c r="F121" s="16"/>
    </row>
    <row r="122" spans="1:6" x14ac:dyDescent="0.25">
      <c r="A122" s="35"/>
      <c r="B122" s="33"/>
      <c r="F122" s="16"/>
    </row>
    <row r="123" spans="1:6" x14ac:dyDescent="0.25">
      <c r="A123" s="35"/>
      <c r="B123" s="33"/>
      <c r="F123" s="16"/>
    </row>
    <row r="124" spans="1:6" x14ac:dyDescent="0.25">
      <c r="A124" s="35"/>
      <c r="B124" s="33"/>
      <c r="F124" s="16"/>
    </row>
    <row r="125" spans="1:6" x14ac:dyDescent="0.25">
      <c r="A125" s="35"/>
      <c r="B125" s="33"/>
      <c r="F125" s="16"/>
    </row>
    <row r="126" spans="1:6" x14ac:dyDescent="0.25">
      <c r="A126" s="35"/>
      <c r="B126" s="33"/>
      <c r="F126" s="16"/>
    </row>
    <row r="127" spans="1:6" x14ac:dyDescent="0.25">
      <c r="A127" s="35"/>
      <c r="B127" s="33"/>
      <c r="F127" s="16"/>
    </row>
    <row r="128" spans="1:6" x14ac:dyDescent="0.25">
      <c r="A128" s="35"/>
      <c r="B128" s="33"/>
      <c r="F128" s="16"/>
    </row>
    <row r="129" spans="1:6" x14ac:dyDescent="0.25">
      <c r="A129" s="35"/>
      <c r="B129" s="33"/>
      <c r="F129" s="16"/>
    </row>
    <row r="130" spans="1:6" x14ac:dyDescent="0.25">
      <c r="A130" s="35"/>
      <c r="B130" s="33"/>
      <c r="F130" s="16"/>
    </row>
    <row r="131" spans="1:6" x14ac:dyDescent="0.25">
      <c r="A131" s="35"/>
      <c r="B131" s="33"/>
      <c r="F131" s="16"/>
    </row>
    <row r="132" spans="1:6" x14ac:dyDescent="0.25">
      <c r="A132" s="35"/>
      <c r="B132" s="33"/>
      <c r="F132" s="16"/>
    </row>
    <row r="133" spans="1:6" x14ac:dyDescent="0.25">
      <c r="A133" s="35"/>
      <c r="B133" s="33"/>
      <c r="F133" s="16"/>
    </row>
    <row r="134" spans="1:6" x14ac:dyDescent="0.25">
      <c r="A134" s="35"/>
      <c r="B134" s="33"/>
      <c r="F134" s="16"/>
    </row>
    <row r="135" spans="1:6" x14ac:dyDescent="0.25">
      <c r="A135" s="35"/>
      <c r="B135" s="33"/>
      <c r="F135" s="16"/>
    </row>
    <row r="136" spans="1:6" x14ac:dyDescent="0.25">
      <c r="A136" s="35"/>
      <c r="B136" s="33"/>
      <c r="F136" s="16"/>
    </row>
    <row r="137" spans="1:6" x14ac:dyDescent="0.25">
      <c r="A137" s="35"/>
      <c r="B137" s="33"/>
      <c r="F137" s="16"/>
    </row>
    <row r="138" spans="1:6" x14ac:dyDescent="0.25">
      <c r="A138" s="35"/>
      <c r="B138" s="33"/>
      <c r="F138" s="16"/>
    </row>
    <row r="139" spans="1:6" x14ac:dyDescent="0.25">
      <c r="A139" s="35"/>
      <c r="B139" s="33"/>
      <c r="F139" s="16"/>
    </row>
    <row r="140" spans="1:6" x14ac:dyDescent="0.25">
      <c r="A140" s="35"/>
      <c r="B140" s="33"/>
      <c r="F140" s="16"/>
    </row>
    <row r="141" spans="1:6" x14ac:dyDescent="0.25">
      <c r="A141" s="35"/>
      <c r="B141" s="33"/>
      <c r="F141" s="16"/>
    </row>
    <row r="142" spans="1:6" x14ac:dyDescent="0.25">
      <c r="A142" s="35"/>
      <c r="B142" s="33"/>
      <c r="F142" s="16"/>
    </row>
    <row r="143" spans="1:6" x14ac:dyDescent="0.25">
      <c r="A143" s="35"/>
      <c r="B143" s="33"/>
      <c r="F143" s="16"/>
    </row>
    <row r="144" spans="1:6" x14ac:dyDescent="0.25">
      <c r="A144" s="35"/>
      <c r="B144" s="33"/>
      <c r="F144" s="16"/>
    </row>
    <row r="145" spans="1:6" x14ac:dyDescent="0.25">
      <c r="A145" s="35"/>
      <c r="B145" s="33"/>
      <c r="F145" s="16"/>
    </row>
    <row r="146" spans="1:6" x14ac:dyDescent="0.25">
      <c r="A146" s="35"/>
      <c r="B146" s="33"/>
      <c r="F146" s="16"/>
    </row>
    <row r="147" spans="1:6" x14ac:dyDescent="0.25">
      <c r="A147" s="35"/>
      <c r="B147" s="33"/>
      <c r="F147" s="16"/>
    </row>
    <row r="148" spans="1:6" x14ac:dyDescent="0.25">
      <c r="A148" s="35"/>
      <c r="B148" s="33"/>
      <c r="F148" s="16"/>
    </row>
    <row r="149" spans="1:6" x14ac:dyDescent="0.25">
      <c r="A149" s="35"/>
      <c r="B149" s="33"/>
      <c r="F149" s="16"/>
    </row>
    <row r="150" spans="1:6" x14ac:dyDescent="0.25">
      <c r="A150" s="35"/>
      <c r="B150" s="33"/>
      <c r="F150" s="16"/>
    </row>
    <row r="151" spans="1:6" x14ac:dyDescent="0.25">
      <c r="A151" s="35"/>
      <c r="B151" s="33"/>
      <c r="F151" s="16"/>
    </row>
    <row r="152" spans="1:6" x14ac:dyDescent="0.25">
      <c r="A152" s="35"/>
      <c r="B152" s="33"/>
      <c r="F152" s="16"/>
    </row>
    <row r="153" spans="1:6" x14ac:dyDescent="0.25">
      <c r="A153" s="35"/>
      <c r="B153" s="33"/>
      <c r="F153" s="16"/>
    </row>
    <row r="154" spans="1:6" x14ac:dyDescent="0.25">
      <c r="A154" s="35"/>
      <c r="B154" s="33"/>
      <c r="F154" s="16"/>
    </row>
    <row r="155" spans="1:6" x14ac:dyDescent="0.25">
      <c r="A155" s="35"/>
      <c r="B155" s="33"/>
      <c r="F155" s="16"/>
    </row>
    <row r="156" spans="1:6" x14ac:dyDescent="0.25">
      <c r="A156" s="35"/>
      <c r="B156" s="33"/>
      <c r="F156" s="16"/>
    </row>
    <row r="157" spans="1:6" x14ac:dyDescent="0.25">
      <c r="A157" s="35"/>
      <c r="B157" s="33"/>
      <c r="F157" s="16"/>
    </row>
    <row r="158" spans="1:6" x14ac:dyDescent="0.25">
      <c r="A158" s="35"/>
      <c r="B158" s="33"/>
      <c r="F158" s="16"/>
    </row>
    <row r="159" spans="1:6" x14ac:dyDescent="0.25">
      <c r="A159" s="35"/>
      <c r="B159" s="33"/>
      <c r="F159" s="16"/>
    </row>
    <row r="160" spans="1:6" x14ac:dyDescent="0.25">
      <c r="A160" s="35"/>
      <c r="B160" s="33"/>
      <c r="F160" s="16"/>
    </row>
    <row r="161" spans="1:6" x14ac:dyDescent="0.25">
      <c r="A161" s="35"/>
      <c r="B161" s="33"/>
      <c r="F161" s="16"/>
    </row>
    <row r="162" spans="1:6" x14ac:dyDescent="0.25">
      <c r="A162" s="35"/>
      <c r="B162" s="33"/>
      <c r="F162" s="16"/>
    </row>
    <row r="163" spans="1:6" x14ac:dyDescent="0.25">
      <c r="A163" s="35"/>
      <c r="B163" s="33"/>
      <c r="F163" s="16"/>
    </row>
    <row r="164" spans="1:6" x14ac:dyDescent="0.25">
      <c r="A164" s="35"/>
      <c r="B164" s="33"/>
      <c r="F164" s="16"/>
    </row>
    <row r="165" spans="1:6" x14ac:dyDescent="0.25">
      <c r="A165" s="35"/>
      <c r="B165" s="33"/>
      <c r="F165" s="16"/>
    </row>
    <row r="166" spans="1:6" x14ac:dyDescent="0.25">
      <c r="A166" s="35"/>
      <c r="B166" s="33"/>
      <c r="F166" s="16"/>
    </row>
    <row r="167" spans="1:6" x14ac:dyDescent="0.25">
      <c r="A167" s="35"/>
      <c r="B167" s="33"/>
      <c r="F167" s="16"/>
    </row>
    <row r="168" spans="1:6" x14ac:dyDescent="0.25">
      <c r="A168" s="35"/>
      <c r="B168" s="33"/>
      <c r="F168" s="16"/>
    </row>
    <row r="169" spans="1:6" x14ac:dyDescent="0.25">
      <c r="A169" s="35"/>
      <c r="B169" s="33"/>
      <c r="F169" s="16"/>
    </row>
    <row r="170" spans="1:6" x14ac:dyDescent="0.25">
      <c r="A170" s="35"/>
      <c r="B170" s="33"/>
      <c r="F170" s="16"/>
    </row>
    <row r="171" spans="1:6" x14ac:dyDescent="0.25">
      <c r="A171" s="35"/>
      <c r="B171" s="33"/>
      <c r="F171" s="16"/>
    </row>
    <row r="172" spans="1:6" x14ac:dyDescent="0.25">
      <c r="A172" s="35"/>
      <c r="B172" s="33"/>
      <c r="F172" s="16"/>
    </row>
    <row r="173" spans="1:6" x14ac:dyDescent="0.25">
      <c r="A173" s="35"/>
      <c r="B173" s="33"/>
      <c r="F173" s="16"/>
    </row>
    <row r="174" spans="1:6" x14ac:dyDescent="0.25">
      <c r="A174" s="35"/>
      <c r="B174" s="33"/>
      <c r="F174" s="16"/>
    </row>
    <row r="175" spans="1:6" x14ac:dyDescent="0.25">
      <c r="A175" s="35"/>
      <c r="B175" s="33"/>
      <c r="F175" s="16"/>
    </row>
    <row r="176" spans="1:6" x14ac:dyDescent="0.25">
      <c r="A176" s="35"/>
      <c r="B176" s="33"/>
      <c r="F176" s="16"/>
    </row>
    <row r="177" spans="1:6" x14ac:dyDescent="0.25">
      <c r="A177" s="35"/>
      <c r="B177" s="33"/>
      <c r="F177" s="16"/>
    </row>
    <row r="178" spans="1:6" x14ac:dyDescent="0.25">
      <c r="A178" s="35"/>
      <c r="B178" s="33"/>
      <c r="F178" s="16"/>
    </row>
    <row r="179" spans="1:6" x14ac:dyDescent="0.25">
      <c r="A179" s="35"/>
      <c r="B179" s="33"/>
      <c r="F179" s="16"/>
    </row>
    <row r="180" spans="1:6" x14ac:dyDescent="0.25">
      <c r="A180" s="35"/>
      <c r="B180" s="33"/>
      <c r="F180" s="16"/>
    </row>
    <row r="181" spans="1:6" x14ac:dyDescent="0.25">
      <c r="A181" s="35"/>
      <c r="B181" s="33"/>
      <c r="F181" s="16"/>
    </row>
    <row r="182" spans="1:6" x14ac:dyDescent="0.25">
      <c r="A182" s="35"/>
      <c r="B182" s="33"/>
      <c r="F182" s="16"/>
    </row>
    <row r="183" spans="1:6" x14ac:dyDescent="0.25">
      <c r="A183" s="35"/>
      <c r="B183" s="33"/>
      <c r="F183" s="16"/>
    </row>
    <row r="184" spans="1:6" x14ac:dyDescent="0.25">
      <c r="A184" s="35"/>
      <c r="B184" s="33"/>
      <c r="F184" s="16"/>
    </row>
    <row r="185" spans="1:6" x14ac:dyDescent="0.25">
      <c r="A185" s="35"/>
      <c r="B185" s="33"/>
      <c r="F185" s="16"/>
    </row>
    <row r="186" spans="1:6" x14ac:dyDescent="0.25">
      <c r="A186" s="35"/>
      <c r="B186" s="33"/>
      <c r="F186" s="16"/>
    </row>
    <row r="187" spans="1:6" x14ac:dyDescent="0.25">
      <c r="A187" s="35"/>
      <c r="B187" s="33"/>
      <c r="F187" s="16"/>
    </row>
    <row r="188" spans="1:6" x14ac:dyDescent="0.25">
      <c r="A188" s="35"/>
      <c r="B188" s="33"/>
      <c r="F188" s="16"/>
    </row>
    <row r="189" spans="1:6" x14ac:dyDescent="0.25">
      <c r="A189" s="35"/>
      <c r="B189" s="33"/>
      <c r="F189" s="16"/>
    </row>
    <row r="190" spans="1:6" x14ac:dyDescent="0.25">
      <c r="A190" s="35"/>
      <c r="B190" s="33"/>
      <c r="F190" s="16"/>
    </row>
    <row r="191" spans="1:6" x14ac:dyDescent="0.25">
      <c r="A191" s="35"/>
      <c r="B191" s="33"/>
      <c r="F191" s="16"/>
    </row>
    <row r="192" spans="1:6" x14ac:dyDescent="0.25">
      <c r="A192" s="35"/>
      <c r="B192" s="33"/>
      <c r="F192" s="16"/>
    </row>
    <row r="193" spans="1:6" x14ac:dyDescent="0.25">
      <c r="A193" s="35"/>
      <c r="B193" s="33"/>
      <c r="F193" s="16"/>
    </row>
    <row r="194" spans="1:6" x14ac:dyDescent="0.25">
      <c r="A194" s="35"/>
      <c r="B194" s="33"/>
      <c r="F194" s="16"/>
    </row>
    <row r="195" spans="1:6" x14ac:dyDescent="0.25">
      <c r="A195" s="35"/>
      <c r="B195" s="33"/>
      <c r="F195" s="16"/>
    </row>
    <row r="196" spans="1:6" x14ac:dyDescent="0.25">
      <c r="A196" s="35"/>
      <c r="B196" s="33"/>
      <c r="F196" s="16"/>
    </row>
    <row r="197" spans="1:6" x14ac:dyDescent="0.25">
      <c r="A197" s="35"/>
      <c r="B197" s="33"/>
      <c r="F197" s="16"/>
    </row>
    <row r="198" spans="1:6" x14ac:dyDescent="0.25">
      <c r="A198" s="35"/>
      <c r="B198" s="33"/>
      <c r="F198" s="16"/>
    </row>
    <row r="199" spans="1:6" x14ac:dyDescent="0.25">
      <c r="A199" s="35"/>
      <c r="B199" s="33"/>
      <c r="F199" s="16"/>
    </row>
    <row r="200" spans="1:6" x14ac:dyDescent="0.25">
      <c r="A200" s="35"/>
      <c r="B200" s="33"/>
      <c r="F200" s="16"/>
    </row>
    <row r="201" spans="1:6" x14ac:dyDescent="0.25">
      <c r="A201" s="35"/>
      <c r="B201" s="33"/>
      <c r="F201" s="16"/>
    </row>
    <row r="202" spans="1:6" x14ac:dyDescent="0.25">
      <c r="A202" s="35"/>
      <c r="B202" s="33"/>
      <c r="F202" s="16"/>
    </row>
    <row r="203" spans="1:6" x14ac:dyDescent="0.25">
      <c r="A203" s="35"/>
      <c r="B203" s="33"/>
      <c r="F203" s="16"/>
    </row>
    <row r="204" spans="1:6" x14ac:dyDescent="0.25">
      <c r="A204" s="35"/>
      <c r="B204" s="33"/>
      <c r="F204" s="16"/>
    </row>
    <row r="205" spans="1:6" x14ac:dyDescent="0.25">
      <c r="A205" s="35"/>
      <c r="B205" s="33"/>
      <c r="F205" s="16"/>
    </row>
    <row r="206" spans="1:6" x14ac:dyDescent="0.25">
      <c r="A206" s="35"/>
      <c r="B206" s="33"/>
      <c r="F206" s="16"/>
    </row>
    <row r="207" spans="1:6" x14ac:dyDescent="0.25">
      <c r="A207" s="35"/>
      <c r="B207" s="33"/>
      <c r="F207" s="16"/>
    </row>
    <row r="208" spans="1:6" x14ac:dyDescent="0.25">
      <c r="A208" s="35"/>
      <c r="B208" s="33"/>
      <c r="F208" s="16"/>
    </row>
    <row r="209" spans="1:6" x14ac:dyDescent="0.25">
      <c r="A209" s="35"/>
      <c r="B209" s="33"/>
      <c r="F209" s="16"/>
    </row>
    <row r="210" spans="1:6" x14ac:dyDescent="0.25">
      <c r="A210" s="35"/>
      <c r="B210" s="33"/>
      <c r="F210" s="16"/>
    </row>
    <row r="211" spans="1:6" x14ac:dyDescent="0.25">
      <c r="A211" s="35"/>
      <c r="B211" s="33"/>
      <c r="F211" s="16"/>
    </row>
    <row r="212" spans="1:6" x14ac:dyDescent="0.25">
      <c r="A212" s="35"/>
      <c r="B212" s="33"/>
      <c r="F212" s="16"/>
    </row>
    <row r="213" spans="1:6" x14ac:dyDescent="0.25">
      <c r="A213" s="35"/>
      <c r="B213" s="33"/>
      <c r="F213" s="16"/>
    </row>
    <row r="214" spans="1:6" x14ac:dyDescent="0.25">
      <c r="A214" s="35"/>
      <c r="B214" s="33"/>
      <c r="F214" s="16"/>
    </row>
    <row r="215" spans="1:6" x14ac:dyDescent="0.25">
      <c r="A215" s="35"/>
      <c r="B215" s="33"/>
      <c r="F215" s="16"/>
    </row>
    <row r="216" spans="1:6" x14ac:dyDescent="0.25">
      <c r="A216" s="35"/>
      <c r="B216" s="33"/>
      <c r="F216" s="16"/>
    </row>
    <row r="217" spans="1:6" x14ac:dyDescent="0.25">
      <c r="A217" s="35"/>
      <c r="B217" s="33"/>
      <c r="F217" s="16"/>
    </row>
    <row r="218" spans="1:6" x14ac:dyDescent="0.25">
      <c r="A218" s="35"/>
      <c r="B218" s="33"/>
      <c r="F218" s="16"/>
    </row>
    <row r="219" spans="1:6" x14ac:dyDescent="0.25">
      <c r="A219" s="35"/>
      <c r="B219" s="33"/>
      <c r="F219" s="16"/>
    </row>
    <row r="220" spans="1:6" x14ac:dyDescent="0.25">
      <c r="A220" s="35"/>
      <c r="B220" s="33"/>
      <c r="F220" s="16"/>
    </row>
    <row r="221" spans="1:6" x14ac:dyDescent="0.25">
      <c r="A221" s="35"/>
      <c r="B221" s="33"/>
      <c r="F221" s="16"/>
    </row>
    <row r="222" spans="1:6" x14ac:dyDescent="0.25">
      <c r="A222" s="35"/>
      <c r="B222" s="33"/>
      <c r="F222" s="16"/>
    </row>
    <row r="223" spans="1:6" x14ac:dyDescent="0.25">
      <c r="A223" s="35"/>
      <c r="B223" s="33"/>
      <c r="F223" s="16"/>
    </row>
    <row r="224" spans="1:6" x14ac:dyDescent="0.25">
      <c r="A224" s="35"/>
      <c r="B224" s="33"/>
      <c r="F224" s="16"/>
    </row>
    <row r="225" spans="1:6" x14ac:dyDescent="0.25">
      <c r="A225" s="35"/>
      <c r="B225" s="33"/>
      <c r="F225" s="16"/>
    </row>
    <row r="226" spans="1:6" x14ac:dyDescent="0.25">
      <c r="A226" s="35"/>
      <c r="B226" s="33"/>
      <c r="F226" s="16"/>
    </row>
    <row r="227" spans="1:6" x14ac:dyDescent="0.25">
      <c r="A227" s="35"/>
      <c r="B227" s="33"/>
      <c r="F227" s="16"/>
    </row>
    <row r="228" spans="1:6" x14ac:dyDescent="0.25">
      <c r="A228" s="35"/>
      <c r="B228" s="33"/>
      <c r="F228" s="16"/>
    </row>
    <row r="229" spans="1:6" x14ac:dyDescent="0.25">
      <c r="A229" s="35"/>
      <c r="B229" s="33"/>
      <c r="F229" s="16"/>
    </row>
    <row r="230" spans="1:6" x14ac:dyDescent="0.25">
      <c r="A230" s="35"/>
      <c r="B230" s="33"/>
      <c r="F230" s="16"/>
    </row>
    <row r="231" spans="1:6" x14ac:dyDescent="0.25">
      <c r="A231" s="35"/>
      <c r="B231" s="33"/>
      <c r="F231" s="16"/>
    </row>
    <row r="232" spans="1:6" x14ac:dyDescent="0.25">
      <c r="A232" s="35"/>
      <c r="B232" s="33"/>
      <c r="F232" s="16"/>
    </row>
    <row r="233" spans="1:6" x14ac:dyDescent="0.25">
      <c r="A233" s="35"/>
      <c r="B233" s="33"/>
      <c r="F233" s="16"/>
    </row>
    <row r="234" spans="1:6" x14ac:dyDescent="0.25">
      <c r="A234" s="35"/>
      <c r="B234" s="33"/>
      <c r="F234" s="16"/>
    </row>
    <row r="235" spans="1:6" x14ac:dyDescent="0.25">
      <c r="A235" s="35"/>
      <c r="B235" s="33"/>
      <c r="F235" s="16"/>
    </row>
    <row r="236" spans="1:6" x14ac:dyDescent="0.25">
      <c r="A236" s="35"/>
      <c r="B236" s="33"/>
      <c r="F236" s="16"/>
    </row>
    <row r="237" spans="1:6" x14ac:dyDescent="0.25">
      <c r="A237" s="35"/>
      <c r="B237" s="33"/>
      <c r="F237" s="16"/>
    </row>
    <row r="238" spans="1:6" x14ac:dyDescent="0.25">
      <c r="A238" s="35"/>
      <c r="B238" s="33"/>
      <c r="F238" s="16"/>
    </row>
    <row r="239" spans="1:6" x14ac:dyDescent="0.25">
      <c r="A239" s="35"/>
      <c r="B239" s="33"/>
      <c r="F239" s="16"/>
    </row>
    <row r="240" spans="1:6" x14ac:dyDescent="0.25">
      <c r="A240" s="35"/>
      <c r="B240" s="33"/>
      <c r="F240" s="16"/>
    </row>
    <row r="241" spans="1:6" x14ac:dyDescent="0.25">
      <c r="A241" s="35"/>
      <c r="B241" s="33"/>
      <c r="F241" s="16"/>
    </row>
    <row r="242" spans="1:6" x14ac:dyDescent="0.25">
      <c r="A242" s="35"/>
      <c r="B242" s="33"/>
      <c r="F242" s="16"/>
    </row>
    <row r="243" spans="1:6" x14ac:dyDescent="0.25">
      <c r="A243" s="35"/>
      <c r="B243" s="33"/>
      <c r="F243" s="16"/>
    </row>
    <row r="244" spans="1:6" x14ac:dyDescent="0.25">
      <c r="A244" s="35"/>
      <c r="B244" s="33"/>
      <c r="F244" s="16"/>
    </row>
    <row r="245" spans="1:6" x14ac:dyDescent="0.25">
      <c r="A245" s="35"/>
      <c r="B245" s="33"/>
      <c r="F245" s="16"/>
    </row>
    <row r="246" spans="1:6" x14ac:dyDescent="0.25">
      <c r="A246" s="35"/>
      <c r="B246" s="33"/>
      <c r="F246" s="16"/>
    </row>
    <row r="247" spans="1:6" x14ac:dyDescent="0.25">
      <c r="A247" s="35"/>
      <c r="B247" s="33"/>
      <c r="F247" s="16"/>
    </row>
    <row r="248" spans="1:6" x14ac:dyDescent="0.25">
      <c r="A248" s="35"/>
      <c r="B248" s="33"/>
      <c r="F248" s="16"/>
    </row>
    <row r="249" spans="1:6" x14ac:dyDescent="0.25">
      <c r="A249" s="35"/>
      <c r="B249" s="33"/>
      <c r="F249" s="16"/>
    </row>
    <row r="250" spans="1:6" x14ac:dyDescent="0.25">
      <c r="A250" s="35"/>
      <c r="B250" s="33"/>
      <c r="F250" s="16"/>
    </row>
    <row r="251" spans="1:6" x14ac:dyDescent="0.25">
      <c r="A251" s="35"/>
      <c r="B251" s="33"/>
      <c r="F251" s="16"/>
    </row>
    <row r="252" spans="1:6" x14ac:dyDescent="0.25">
      <c r="A252" s="35"/>
      <c r="B252" s="33"/>
      <c r="F252" s="16"/>
    </row>
    <row r="253" spans="1:6" x14ac:dyDescent="0.25">
      <c r="A253" s="35"/>
      <c r="B253" s="33"/>
      <c r="F253" s="16"/>
    </row>
    <row r="254" spans="1:6" x14ac:dyDescent="0.25">
      <c r="A254" s="35"/>
      <c r="B254" s="33"/>
      <c r="F254" s="16"/>
    </row>
    <row r="255" spans="1:6" x14ac:dyDescent="0.25">
      <c r="A255" s="35"/>
      <c r="B255" s="33"/>
      <c r="F255" s="16"/>
    </row>
    <row r="256" spans="1:6" x14ac:dyDescent="0.25">
      <c r="A256" s="35"/>
      <c r="B256" s="33"/>
      <c r="F256" s="16"/>
    </row>
    <row r="257" spans="1:6" x14ac:dyDescent="0.25">
      <c r="A257" s="35"/>
      <c r="B257" s="33"/>
      <c r="F257" s="16"/>
    </row>
    <row r="258" spans="1:6" x14ac:dyDescent="0.25">
      <c r="A258" s="35"/>
      <c r="B258" s="33"/>
      <c r="F258" s="16"/>
    </row>
    <row r="259" spans="1:6" x14ac:dyDescent="0.25">
      <c r="A259" s="35"/>
      <c r="B259" s="33"/>
      <c r="F259" s="16"/>
    </row>
    <row r="260" spans="1:6" x14ac:dyDescent="0.25">
      <c r="A260" s="35"/>
      <c r="B260" s="33"/>
      <c r="F260" s="16"/>
    </row>
    <row r="261" spans="1:6" x14ac:dyDescent="0.25">
      <c r="A261" s="35"/>
      <c r="B261" s="33"/>
      <c r="F261" s="16"/>
    </row>
    <row r="262" spans="1:6" x14ac:dyDescent="0.25">
      <c r="A262" s="35"/>
      <c r="B262" s="33"/>
      <c r="F262" s="16"/>
    </row>
    <row r="263" spans="1:6" x14ac:dyDescent="0.25">
      <c r="A263" s="35"/>
      <c r="B263" s="33"/>
      <c r="F263" s="16"/>
    </row>
    <row r="264" spans="1:6" x14ac:dyDescent="0.25">
      <c r="A264" s="35"/>
      <c r="B264" s="33"/>
      <c r="F264" s="16"/>
    </row>
    <row r="265" spans="1:6" x14ac:dyDescent="0.25">
      <c r="A265" s="35"/>
      <c r="B265" s="33"/>
      <c r="F265" s="16"/>
    </row>
    <row r="266" spans="1:6" x14ac:dyDescent="0.25">
      <c r="A266" s="35"/>
      <c r="B266" s="33"/>
      <c r="F266" s="16"/>
    </row>
    <row r="267" spans="1:6" x14ac:dyDescent="0.25">
      <c r="A267" s="35"/>
      <c r="B267" s="33"/>
      <c r="F267" s="16"/>
    </row>
    <row r="268" spans="1:6" x14ac:dyDescent="0.25">
      <c r="A268" s="35"/>
      <c r="B268" s="33"/>
      <c r="F268" s="16"/>
    </row>
    <row r="269" spans="1:6" x14ac:dyDescent="0.25">
      <c r="A269" s="35"/>
      <c r="B269" s="33"/>
      <c r="F269" s="16"/>
    </row>
    <row r="270" spans="1:6" x14ac:dyDescent="0.25">
      <c r="A270" s="35"/>
      <c r="B270" s="33"/>
      <c r="F270" s="16"/>
    </row>
    <row r="271" spans="1:6" x14ac:dyDescent="0.25">
      <c r="A271" s="35"/>
      <c r="B271" s="33"/>
      <c r="F271" s="16"/>
    </row>
    <row r="272" spans="1:6" x14ac:dyDescent="0.25">
      <c r="A272" s="35"/>
      <c r="B272" s="33"/>
      <c r="F272" s="16"/>
    </row>
    <row r="273" spans="1:6" x14ac:dyDescent="0.25">
      <c r="A273" s="35"/>
      <c r="B273" s="33"/>
      <c r="F273" s="16"/>
    </row>
    <row r="274" spans="1:6" x14ac:dyDescent="0.25">
      <c r="A274" s="35"/>
      <c r="B274" s="33"/>
      <c r="F274" s="16"/>
    </row>
    <row r="275" spans="1:6" x14ac:dyDescent="0.25">
      <c r="A275" s="35"/>
      <c r="B275" s="33"/>
      <c r="F275" s="16"/>
    </row>
    <row r="276" spans="1:6" x14ac:dyDescent="0.25">
      <c r="A276" s="35"/>
      <c r="B276" s="33"/>
      <c r="F276" s="16"/>
    </row>
    <row r="277" spans="1:6" x14ac:dyDescent="0.25">
      <c r="A277" s="35"/>
      <c r="B277" s="33"/>
      <c r="F277" s="16"/>
    </row>
    <row r="278" spans="1:6" x14ac:dyDescent="0.25">
      <c r="A278" s="35"/>
      <c r="B278" s="33"/>
      <c r="F278" s="16"/>
    </row>
    <row r="279" spans="1:6" x14ac:dyDescent="0.25">
      <c r="A279" s="35"/>
      <c r="B279" s="33"/>
      <c r="F279" s="16"/>
    </row>
    <row r="280" spans="1:6" x14ac:dyDescent="0.25">
      <c r="A280" s="35"/>
      <c r="B280" s="33"/>
      <c r="F280" s="16"/>
    </row>
    <row r="281" spans="1:6" x14ac:dyDescent="0.25">
      <c r="A281" s="35"/>
      <c r="B281" s="33"/>
      <c r="F281" s="16"/>
    </row>
    <row r="282" spans="1:6" x14ac:dyDescent="0.25">
      <c r="A282" s="35"/>
      <c r="B282" s="33"/>
      <c r="F282" s="16"/>
    </row>
    <row r="283" spans="1:6" x14ac:dyDescent="0.25">
      <c r="A283" s="35"/>
      <c r="B283" s="33"/>
      <c r="F283" s="16"/>
    </row>
    <row r="284" spans="1:6" x14ac:dyDescent="0.25">
      <c r="A284" s="35"/>
      <c r="B284" s="33"/>
      <c r="F284" s="16"/>
    </row>
    <row r="285" spans="1:6" x14ac:dyDescent="0.25">
      <c r="A285" s="35"/>
      <c r="B285" s="33"/>
      <c r="F285" s="16"/>
    </row>
    <row r="286" spans="1:6" x14ac:dyDescent="0.25">
      <c r="A286" s="35"/>
      <c r="B286" s="33"/>
      <c r="F286" s="16"/>
    </row>
    <row r="287" spans="1:6" x14ac:dyDescent="0.25">
      <c r="A287" s="35"/>
      <c r="B287" s="33"/>
      <c r="F287" s="16"/>
    </row>
    <row r="288" spans="1:6" x14ac:dyDescent="0.25">
      <c r="A288" s="35"/>
      <c r="B288" s="33"/>
      <c r="F288" s="16"/>
    </row>
    <row r="289" spans="1:6" x14ac:dyDescent="0.25">
      <c r="A289" s="35"/>
      <c r="B289" s="33"/>
      <c r="F289" s="16"/>
    </row>
    <row r="290" spans="1:6" x14ac:dyDescent="0.25">
      <c r="A290" s="35"/>
      <c r="B290" s="33"/>
      <c r="F290" s="16"/>
    </row>
    <row r="291" spans="1:6" x14ac:dyDescent="0.25">
      <c r="A291" s="35"/>
      <c r="B291" s="33"/>
      <c r="F291" s="16"/>
    </row>
    <row r="292" spans="1:6" x14ac:dyDescent="0.25">
      <c r="A292" s="35"/>
      <c r="B292" s="33"/>
      <c r="F292" s="16"/>
    </row>
    <row r="293" spans="1:6" x14ac:dyDescent="0.25">
      <c r="A293" s="35"/>
      <c r="B293" s="33"/>
      <c r="F293" s="16"/>
    </row>
    <row r="294" spans="1:6" x14ac:dyDescent="0.25">
      <c r="A294" s="35"/>
      <c r="B294" s="33"/>
      <c r="F294" s="16"/>
    </row>
    <row r="295" spans="1:6" x14ac:dyDescent="0.25">
      <c r="A295" s="35"/>
      <c r="B295" s="33"/>
      <c r="F295" s="16"/>
    </row>
    <row r="296" spans="1:6" x14ac:dyDescent="0.25">
      <c r="A296" s="35"/>
      <c r="B296" s="33"/>
      <c r="F296" s="16"/>
    </row>
    <row r="297" spans="1:6" x14ac:dyDescent="0.25">
      <c r="A297" s="35"/>
      <c r="B297" s="33"/>
      <c r="F297" s="16"/>
    </row>
    <row r="298" spans="1:6" x14ac:dyDescent="0.25">
      <c r="A298" s="35"/>
      <c r="B298" s="33"/>
      <c r="F298" s="16"/>
    </row>
    <row r="299" spans="1:6" x14ac:dyDescent="0.25">
      <c r="A299" s="35"/>
      <c r="B299" s="33"/>
      <c r="F299" s="16"/>
    </row>
    <row r="300" spans="1:6" x14ac:dyDescent="0.25">
      <c r="A300" s="35"/>
      <c r="B300" s="33"/>
      <c r="F300" s="16"/>
    </row>
    <row r="301" spans="1:6" x14ac:dyDescent="0.25">
      <c r="A301" s="35"/>
      <c r="B301" s="33"/>
      <c r="F301" s="16"/>
    </row>
    <row r="302" spans="1:6" x14ac:dyDescent="0.25">
      <c r="A302" s="35"/>
      <c r="B302" s="33"/>
      <c r="F302" s="16"/>
    </row>
    <row r="303" spans="1:6" x14ac:dyDescent="0.25">
      <c r="A303" s="35"/>
      <c r="B303" s="33"/>
      <c r="F303" s="16"/>
    </row>
    <row r="304" spans="1:6" x14ac:dyDescent="0.25">
      <c r="A304" s="35"/>
      <c r="B304" s="33"/>
      <c r="F304" s="16"/>
    </row>
    <row r="305" spans="1:6" x14ac:dyDescent="0.25">
      <c r="A305" s="35"/>
      <c r="B305" s="33"/>
      <c r="F305" s="16"/>
    </row>
    <row r="306" spans="1:6" x14ac:dyDescent="0.25">
      <c r="A306" s="35"/>
      <c r="B306" s="33"/>
      <c r="F306" s="16"/>
    </row>
    <row r="307" spans="1:6" x14ac:dyDescent="0.25">
      <c r="A307" s="35"/>
      <c r="B307" s="33"/>
      <c r="F307" s="16"/>
    </row>
    <row r="308" spans="1:6" x14ac:dyDescent="0.25">
      <c r="A308" s="35"/>
      <c r="B308" s="33"/>
      <c r="F308" s="16"/>
    </row>
    <row r="309" spans="1:6" x14ac:dyDescent="0.25">
      <c r="A309" s="35"/>
      <c r="B309" s="33"/>
      <c r="F309" s="16"/>
    </row>
    <row r="310" spans="1:6" x14ac:dyDescent="0.25">
      <c r="A310" s="35"/>
      <c r="B310" s="33"/>
      <c r="F310" s="16"/>
    </row>
    <row r="311" spans="1:6" x14ac:dyDescent="0.25">
      <c r="A311" s="35"/>
      <c r="B311" s="33"/>
      <c r="F311" s="16"/>
    </row>
    <row r="312" spans="1:6" x14ac:dyDescent="0.25">
      <c r="A312" s="35"/>
      <c r="B312" s="33"/>
      <c r="F312" s="16"/>
    </row>
    <row r="313" spans="1:6" x14ac:dyDescent="0.25">
      <c r="A313" s="35"/>
      <c r="B313" s="33"/>
      <c r="F313" s="16"/>
    </row>
    <row r="314" spans="1:6" x14ac:dyDescent="0.25">
      <c r="A314" s="35"/>
      <c r="B314" s="33"/>
      <c r="F314" s="16"/>
    </row>
    <row r="315" spans="1:6" x14ac:dyDescent="0.25">
      <c r="A315" s="35"/>
      <c r="B315" s="33"/>
      <c r="F315" s="16"/>
    </row>
    <row r="316" spans="1:6" x14ac:dyDescent="0.25">
      <c r="A316" s="35"/>
      <c r="B316" s="33"/>
      <c r="F316" s="16"/>
    </row>
    <row r="317" spans="1:6" x14ac:dyDescent="0.25">
      <c r="A317" s="35"/>
      <c r="B317" s="33"/>
      <c r="F317" s="16"/>
    </row>
    <row r="318" spans="1:6" x14ac:dyDescent="0.25">
      <c r="A318" s="35"/>
      <c r="B318" s="33"/>
      <c r="F318" s="16"/>
    </row>
    <row r="319" spans="1:6" x14ac:dyDescent="0.25">
      <c r="A319" s="35"/>
      <c r="B319" s="33"/>
      <c r="F319" s="16"/>
    </row>
    <row r="320" spans="1:6" x14ac:dyDescent="0.25">
      <c r="A320" s="35"/>
      <c r="B320" s="33"/>
      <c r="F320" s="16"/>
    </row>
    <row r="321" spans="1:6" x14ac:dyDescent="0.25">
      <c r="A321" s="35"/>
      <c r="B321" s="33"/>
      <c r="F321" s="16"/>
    </row>
    <row r="322" spans="1:6" x14ac:dyDescent="0.25">
      <c r="A322" s="35"/>
      <c r="B322" s="33"/>
      <c r="F322" s="16"/>
    </row>
    <row r="323" spans="1:6" x14ac:dyDescent="0.25">
      <c r="A323" s="35"/>
      <c r="B323" s="33"/>
      <c r="F323" s="16"/>
    </row>
    <row r="324" spans="1:6" x14ac:dyDescent="0.25">
      <c r="A324" s="35"/>
      <c r="B324" s="33"/>
      <c r="F324" s="16"/>
    </row>
    <row r="325" spans="1:6" x14ac:dyDescent="0.25">
      <c r="A325" s="35"/>
      <c r="B325" s="33"/>
      <c r="F325" s="16"/>
    </row>
    <row r="326" spans="1:6" x14ac:dyDescent="0.25">
      <c r="A326" s="35"/>
      <c r="B326" s="33"/>
      <c r="F326" s="16"/>
    </row>
    <row r="327" spans="1:6" x14ac:dyDescent="0.25">
      <c r="A327" s="35"/>
      <c r="B327" s="33"/>
      <c r="F327" s="16"/>
    </row>
    <row r="328" spans="1:6" x14ac:dyDescent="0.25">
      <c r="A328" s="35"/>
      <c r="B328" s="33"/>
      <c r="F328" s="16"/>
    </row>
    <row r="329" spans="1:6" x14ac:dyDescent="0.25">
      <c r="A329" s="35"/>
      <c r="B329" s="33"/>
      <c r="F329" s="16"/>
    </row>
    <row r="330" spans="1:6" x14ac:dyDescent="0.25">
      <c r="A330" s="35"/>
      <c r="B330" s="33"/>
      <c r="F330" s="16"/>
    </row>
    <row r="331" spans="1:6" x14ac:dyDescent="0.25">
      <c r="A331" s="35"/>
      <c r="B331" s="33"/>
      <c r="F331" s="16"/>
    </row>
    <row r="332" spans="1:6" x14ac:dyDescent="0.25">
      <c r="A332" s="35"/>
      <c r="B332" s="33"/>
      <c r="F332" s="16"/>
    </row>
    <row r="333" spans="1:6" x14ac:dyDescent="0.25">
      <c r="A333" s="35"/>
      <c r="B333" s="33"/>
      <c r="F333" s="16"/>
    </row>
    <row r="334" spans="1:6" x14ac:dyDescent="0.25">
      <c r="A334" s="35"/>
      <c r="B334" s="33"/>
      <c r="F334" s="16"/>
    </row>
    <row r="335" spans="1:6" x14ac:dyDescent="0.25">
      <c r="A335" s="35"/>
      <c r="B335" s="33"/>
      <c r="F335" s="16"/>
    </row>
    <row r="336" spans="1:6" x14ac:dyDescent="0.25">
      <c r="A336" s="35"/>
      <c r="B336" s="33"/>
      <c r="F336" s="16"/>
    </row>
    <row r="337" spans="1:6" x14ac:dyDescent="0.25">
      <c r="A337" s="35"/>
      <c r="B337" s="33"/>
      <c r="F337" s="16"/>
    </row>
    <row r="338" spans="1:6" x14ac:dyDescent="0.25">
      <c r="A338" s="35"/>
      <c r="B338" s="33"/>
      <c r="F338" s="16"/>
    </row>
    <row r="339" spans="1:6" x14ac:dyDescent="0.25">
      <c r="A339" s="35"/>
      <c r="B339" s="33"/>
      <c r="F339" s="16"/>
    </row>
    <row r="340" spans="1:6" x14ac:dyDescent="0.25">
      <c r="A340" s="35"/>
      <c r="B340" s="33"/>
      <c r="F340" s="16"/>
    </row>
    <row r="341" spans="1:6" x14ac:dyDescent="0.25">
      <c r="A341" s="35"/>
      <c r="B341" s="33"/>
      <c r="F341" s="16"/>
    </row>
    <row r="342" spans="1:6" x14ac:dyDescent="0.25">
      <c r="A342" s="35"/>
      <c r="B342" s="33"/>
      <c r="F342" s="16"/>
    </row>
    <row r="343" spans="1:6" x14ac:dyDescent="0.25">
      <c r="A343" s="35"/>
      <c r="B343" s="33"/>
      <c r="F343" s="16"/>
    </row>
    <row r="344" spans="1:6" x14ac:dyDescent="0.25">
      <c r="A344" s="35"/>
      <c r="B344" s="33"/>
      <c r="F344" s="16"/>
    </row>
    <row r="345" spans="1:6" x14ac:dyDescent="0.25">
      <c r="A345" s="35"/>
      <c r="B345" s="33"/>
      <c r="F345" s="16"/>
    </row>
    <row r="346" spans="1:6" x14ac:dyDescent="0.25">
      <c r="A346" s="35"/>
      <c r="B346" s="33"/>
      <c r="F346" s="16"/>
    </row>
    <row r="347" spans="1:6" x14ac:dyDescent="0.25">
      <c r="A347" s="35"/>
      <c r="B347" s="33"/>
      <c r="F347" s="16"/>
    </row>
    <row r="348" spans="1:6" x14ac:dyDescent="0.25">
      <c r="A348" s="35"/>
      <c r="B348" s="33"/>
      <c r="F348" s="16"/>
    </row>
    <row r="349" spans="1:6" x14ac:dyDescent="0.25">
      <c r="A349" s="35"/>
      <c r="B349" s="33"/>
      <c r="F349" s="16"/>
    </row>
    <row r="350" spans="1:6" x14ac:dyDescent="0.25">
      <c r="A350" s="35"/>
      <c r="B350" s="33"/>
      <c r="F350" s="16"/>
    </row>
    <row r="351" spans="1:6" x14ac:dyDescent="0.25">
      <c r="A351" s="35"/>
      <c r="B351" s="33"/>
      <c r="F351" s="16"/>
    </row>
    <row r="352" spans="1:6" x14ac:dyDescent="0.25">
      <c r="A352" s="35"/>
      <c r="B352" s="33"/>
      <c r="F352" s="16"/>
    </row>
    <row r="353" spans="1:6" x14ac:dyDescent="0.25">
      <c r="A353" s="35"/>
      <c r="B353" s="33"/>
      <c r="F353" s="16"/>
    </row>
    <row r="354" spans="1:6" x14ac:dyDescent="0.25">
      <c r="A354" s="35"/>
      <c r="B354" s="33"/>
      <c r="F354" s="16"/>
    </row>
    <row r="355" spans="1:6" x14ac:dyDescent="0.25">
      <c r="A355" s="35"/>
      <c r="B355" s="33"/>
      <c r="F355" s="16"/>
    </row>
    <row r="356" spans="1:6" x14ac:dyDescent="0.25">
      <c r="A356" s="35"/>
      <c r="B356" s="33"/>
      <c r="F356" s="16"/>
    </row>
    <row r="357" spans="1:6" x14ac:dyDescent="0.25">
      <c r="A357" s="35"/>
      <c r="B357" s="33"/>
      <c r="F357" s="16"/>
    </row>
    <row r="358" spans="1:6" x14ac:dyDescent="0.25">
      <c r="A358" s="35"/>
      <c r="B358" s="33"/>
      <c r="F358" s="16"/>
    </row>
    <row r="359" spans="1:6" x14ac:dyDescent="0.25">
      <c r="A359" s="35"/>
      <c r="B359" s="33"/>
      <c r="F359" s="16"/>
    </row>
    <row r="360" spans="1:6" x14ac:dyDescent="0.25">
      <c r="A360" s="35"/>
      <c r="B360" s="33"/>
      <c r="F360" s="16"/>
    </row>
    <row r="361" spans="1:6" x14ac:dyDescent="0.25">
      <c r="A361" s="35"/>
      <c r="B361" s="33"/>
      <c r="F361" s="16"/>
    </row>
    <row r="362" spans="1:6" x14ac:dyDescent="0.25">
      <c r="A362" s="35"/>
      <c r="B362" s="33"/>
      <c r="F362" s="16"/>
    </row>
    <row r="363" spans="1:6" x14ac:dyDescent="0.25">
      <c r="A363" s="35"/>
      <c r="B363" s="33"/>
      <c r="F363" s="16"/>
    </row>
    <row r="364" spans="1:6" x14ac:dyDescent="0.25">
      <c r="A364" s="35"/>
      <c r="B364" s="33"/>
      <c r="F364" s="16"/>
    </row>
    <row r="365" spans="1:6" x14ac:dyDescent="0.25">
      <c r="A365" s="35"/>
      <c r="B365" s="33"/>
      <c r="F365" s="16"/>
    </row>
    <row r="366" spans="1:6" x14ac:dyDescent="0.25">
      <c r="A366" s="35"/>
      <c r="B366" s="33"/>
      <c r="F366" s="16"/>
    </row>
    <row r="367" spans="1:6" x14ac:dyDescent="0.25">
      <c r="A367" s="35"/>
      <c r="B367" s="33"/>
      <c r="F367" s="16"/>
    </row>
    <row r="368" spans="1:6" x14ac:dyDescent="0.25">
      <c r="A368" s="35"/>
      <c r="B368" s="33"/>
      <c r="F368" s="16"/>
    </row>
    <row r="369" spans="1:6" x14ac:dyDescent="0.25">
      <c r="A369" s="35"/>
      <c r="B369" s="33"/>
      <c r="F369" s="16"/>
    </row>
    <row r="370" spans="1:6" x14ac:dyDescent="0.25">
      <c r="A370" s="35"/>
      <c r="B370" s="33"/>
      <c r="F370" s="16"/>
    </row>
    <row r="371" spans="1:6" x14ac:dyDescent="0.25">
      <c r="A371" s="35"/>
      <c r="B371" s="33"/>
      <c r="F371" s="16"/>
    </row>
    <row r="372" spans="1:6" x14ac:dyDescent="0.25">
      <c r="A372" s="35"/>
      <c r="B372" s="33"/>
      <c r="F372" s="16"/>
    </row>
    <row r="373" spans="1:6" x14ac:dyDescent="0.25">
      <c r="A373" s="35"/>
      <c r="B373" s="33"/>
      <c r="F373" s="16"/>
    </row>
    <row r="374" spans="1:6" x14ac:dyDescent="0.25">
      <c r="A374" s="35"/>
      <c r="B374" s="33"/>
      <c r="F374" s="16"/>
    </row>
    <row r="375" spans="1:6" x14ac:dyDescent="0.25">
      <c r="A375" s="35"/>
      <c r="B375" s="33"/>
      <c r="F375" s="16"/>
    </row>
    <row r="376" spans="1:6" x14ac:dyDescent="0.25">
      <c r="A376" s="35"/>
      <c r="B376" s="33"/>
      <c r="F376" s="16"/>
    </row>
    <row r="377" spans="1:6" x14ac:dyDescent="0.25">
      <c r="A377" s="35"/>
      <c r="B377" s="33"/>
      <c r="F377" s="16"/>
    </row>
    <row r="378" spans="1:6" x14ac:dyDescent="0.25">
      <c r="A378" s="35"/>
      <c r="B378" s="33"/>
      <c r="F378" s="16"/>
    </row>
    <row r="379" spans="1:6" x14ac:dyDescent="0.25">
      <c r="A379" s="35"/>
      <c r="B379" s="33"/>
      <c r="F379" s="16"/>
    </row>
    <row r="380" spans="1:6" x14ac:dyDescent="0.25">
      <c r="A380" s="35"/>
      <c r="B380" s="33"/>
      <c r="F380" s="16"/>
    </row>
    <row r="381" spans="1:6" x14ac:dyDescent="0.25">
      <c r="A381" s="35"/>
      <c r="B381" s="33"/>
      <c r="F381" s="16"/>
    </row>
    <row r="382" spans="1:6" x14ac:dyDescent="0.25">
      <c r="A382" s="35"/>
      <c r="B382" s="33"/>
      <c r="F382" s="16"/>
    </row>
    <row r="383" spans="1:6" x14ac:dyDescent="0.25">
      <c r="A383" s="35"/>
      <c r="B383" s="33"/>
      <c r="F383" s="16"/>
    </row>
    <row r="384" spans="1:6" x14ac:dyDescent="0.25">
      <c r="A384" s="35"/>
      <c r="B384" s="33"/>
      <c r="F384" s="16"/>
    </row>
    <row r="385" spans="1:6" x14ac:dyDescent="0.25">
      <c r="A385" s="35"/>
      <c r="B385" s="33"/>
      <c r="F385" s="16"/>
    </row>
    <row r="386" spans="1:6" x14ac:dyDescent="0.25">
      <c r="A386" s="35"/>
      <c r="B386" s="33"/>
      <c r="F386" s="16"/>
    </row>
    <row r="387" spans="1:6" x14ac:dyDescent="0.25">
      <c r="A387" s="35"/>
      <c r="B387" s="33"/>
      <c r="F387" s="16"/>
    </row>
    <row r="388" spans="1:6" x14ac:dyDescent="0.25">
      <c r="A388" s="35"/>
      <c r="B388" s="33"/>
      <c r="F388" s="16"/>
    </row>
    <row r="389" spans="1:6" x14ac:dyDescent="0.25">
      <c r="A389" s="35"/>
      <c r="B389" s="33"/>
      <c r="F389" s="16"/>
    </row>
    <row r="390" spans="1:6" x14ac:dyDescent="0.25">
      <c r="A390" s="35"/>
      <c r="B390" s="33"/>
      <c r="F390" s="16"/>
    </row>
    <row r="391" spans="1:6" x14ac:dyDescent="0.25">
      <c r="A391" s="35"/>
      <c r="B391" s="33"/>
      <c r="F391" s="16"/>
    </row>
    <row r="392" spans="1:6" x14ac:dyDescent="0.25">
      <c r="A392" s="35"/>
      <c r="B392" s="33"/>
      <c r="F392" s="16"/>
    </row>
    <row r="393" spans="1:6" x14ac:dyDescent="0.25">
      <c r="A393" s="35"/>
      <c r="B393" s="33"/>
      <c r="F393" s="16"/>
    </row>
    <row r="394" spans="1:6" x14ac:dyDescent="0.25">
      <c r="A394" s="35"/>
      <c r="B394" s="33"/>
      <c r="F394" s="16"/>
    </row>
    <row r="395" spans="1:6" x14ac:dyDescent="0.25">
      <c r="A395" s="35"/>
      <c r="B395" s="33"/>
      <c r="F395" s="16"/>
    </row>
    <row r="396" spans="1:6" x14ac:dyDescent="0.25">
      <c r="A396" s="35"/>
      <c r="B396" s="33"/>
      <c r="F396" s="16"/>
    </row>
    <row r="397" spans="1:6" x14ac:dyDescent="0.25">
      <c r="A397" s="35"/>
      <c r="B397" s="33"/>
      <c r="F397" s="16"/>
    </row>
    <row r="398" spans="1:6" x14ac:dyDescent="0.25">
      <c r="A398" s="35"/>
      <c r="B398" s="33"/>
      <c r="F398" s="16"/>
    </row>
    <row r="399" spans="1:6" x14ac:dyDescent="0.25">
      <c r="A399" s="35"/>
      <c r="B399" s="33"/>
      <c r="F399" s="16"/>
    </row>
    <row r="400" spans="1:6" x14ac:dyDescent="0.25">
      <c r="A400" s="35"/>
      <c r="B400" s="33"/>
      <c r="F400" s="16"/>
    </row>
    <row r="401" spans="1:6" x14ac:dyDescent="0.25">
      <c r="A401" s="35"/>
      <c r="B401" s="33"/>
      <c r="F401" s="16"/>
    </row>
    <row r="402" spans="1:6" x14ac:dyDescent="0.25">
      <c r="A402" s="35"/>
      <c r="B402" s="33"/>
      <c r="F402" s="16"/>
    </row>
    <row r="403" spans="1:6" x14ac:dyDescent="0.25">
      <c r="A403" s="35"/>
      <c r="B403" s="33"/>
      <c r="F403" s="16"/>
    </row>
    <row r="404" spans="1:6" x14ac:dyDescent="0.25">
      <c r="A404" s="35"/>
      <c r="B404" s="33"/>
      <c r="F404" s="16"/>
    </row>
    <row r="405" spans="1:6" x14ac:dyDescent="0.25">
      <c r="A405" s="35"/>
      <c r="B405" s="33"/>
      <c r="F405" s="16"/>
    </row>
    <row r="406" spans="1:6" x14ac:dyDescent="0.25">
      <c r="A406" s="35"/>
      <c r="B406" s="33"/>
      <c r="F406" s="16"/>
    </row>
    <row r="407" spans="1:6" x14ac:dyDescent="0.25">
      <c r="A407" s="35"/>
      <c r="B407" s="33"/>
      <c r="F407" s="16"/>
    </row>
    <row r="408" spans="1:6" x14ac:dyDescent="0.25">
      <c r="A408" s="35"/>
      <c r="B408" s="33"/>
      <c r="F408" s="16"/>
    </row>
    <row r="409" spans="1:6" x14ac:dyDescent="0.25">
      <c r="A409" s="35"/>
      <c r="B409" s="33"/>
      <c r="F409" s="16"/>
    </row>
    <row r="410" spans="1:6" x14ac:dyDescent="0.25">
      <c r="A410" s="35"/>
      <c r="B410" s="33"/>
      <c r="F410" s="16"/>
    </row>
    <row r="411" spans="1:6" x14ac:dyDescent="0.25">
      <c r="A411" s="35"/>
      <c r="B411" s="33"/>
      <c r="F411" s="16"/>
    </row>
    <row r="412" spans="1:6" x14ac:dyDescent="0.25">
      <c r="A412" s="35"/>
      <c r="B412" s="33"/>
      <c r="F412" s="16"/>
    </row>
    <row r="413" spans="1:6" x14ac:dyDescent="0.25">
      <c r="A413" s="35"/>
      <c r="B413" s="33"/>
      <c r="F413" s="16"/>
    </row>
    <row r="414" spans="1:6" x14ac:dyDescent="0.25">
      <c r="A414" s="35"/>
      <c r="B414" s="33"/>
      <c r="F414" s="16"/>
    </row>
    <row r="415" spans="1:6" x14ac:dyDescent="0.25">
      <c r="A415" s="35"/>
      <c r="B415" s="33"/>
      <c r="F415" s="16"/>
    </row>
    <row r="416" spans="1:6" x14ac:dyDescent="0.25">
      <c r="A416" s="35"/>
      <c r="B416" s="33"/>
      <c r="F416" s="16"/>
    </row>
    <row r="417" spans="1:6" x14ac:dyDescent="0.25">
      <c r="A417" s="35"/>
      <c r="B417" s="33"/>
      <c r="F417" s="16"/>
    </row>
    <row r="418" spans="1:6" x14ac:dyDescent="0.25">
      <c r="A418" s="35"/>
      <c r="B418" s="33"/>
      <c r="F418" s="16"/>
    </row>
    <row r="419" spans="1:6" x14ac:dyDescent="0.25">
      <c r="A419" s="35"/>
      <c r="B419" s="33"/>
      <c r="F419" s="16"/>
    </row>
    <row r="420" spans="1:6" x14ac:dyDescent="0.25">
      <c r="A420" s="35"/>
      <c r="B420" s="33"/>
      <c r="F420" s="16"/>
    </row>
    <row r="421" spans="1:6" x14ac:dyDescent="0.25">
      <c r="A421" s="35"/>
      <c r="B421" s="33"/>
      <c r="F421" s="16"/>
    </row>
    <row r="422" spans="1:6" x14ac:dyDescent="0.25">
      <c r="A422" s="35"/>
      <c r="B422" s="33"/>
      <c r="F422" s="16"/>
    </row>
    <row r="423" spans="1:6" x14ac:dyDescent="0.25">
      <c r="A423" s="35"/>
      <c r="B423" s="33"/>
      <c r="F423" s="16"/>
    </row>
    <row r="424" spans="1:6" x14ac:dyDescent="0.25">
      <c r="A424" s="35"/>
      <c r="B424" s="33"/>
      <c r="F424" s="16"/>
    </row>
    <row r="425" spans="1:6" x14ac:dyDescent="0.25">
      <c r="A425" s="35"/>
      <c r="B425" s="33"/>
      <c r="F425" s="16"/>
    </row>
    <row r="426" spans="1:6" x14ac:dyDescent="0.25">
      <c r="A426" s="35"/>
      <c r="B426" s="33"/>
      <c r="F426" s="16"/>
    </row>
    <row r="427" spans="1:6" x14ac:dyDescent="0.25">
      <c r="A427" s="35"/>
      <c r="B427" s="33"/>
      <c r="F427" s="16"/>
    </row>
    <row r="428" spans="1:6" x14ac:dyDescent="0.25">
      <c r="A428" s="35"/>
      <c r="B428" s="33"/>
      <c r="F428" s="16"/>
    </row>
    <row r="429" spans="1:6" x14ac:dyDescent="0.25">
      <c r="A429" s="35"/>
      <c r="B429" s="33"/>
      <c r="F429" s="16"/>
    </row>
    <row r="430" spans="1:6" x14ac:dyDescent="0.25">
      <c r="A430" s="35"/>
      <c r="B430" s="33"/>
      <c r="F430" s="16"/>
    </row>
    <row r="431" spans="1:6" x14ac:dyDescent="0.25">
      <c r="A431" s="35"/>
      <c r="B431" s="33"/>
      <c r="F431" s="16"/>
    </row>
    <row r="432" spans="1:6" x14ac:dyDescent="0.25">
      <c r="A432" s="35"/>
      <c r="B432" s="33"/>
      <c r="F432" s="16"/>
    </row>
    <row r="433" spans="1:6" x14ac:dyDescent="0.25">
      <c r="A433" s="35"/>
      <c r="B433" s="33"/>
      <c r="F433" s="16"/>
    </row>
    <row r="434" spans="1:6" x14ac:dyDescent="0.25">
      <c r="A434" s="35"/>
      <c r="B434" s="33"/>
      <c r="F434" s="16"/>
    </row>
    <row r="435" spans="1:6" x14ac:dyDescent="0.25">
      <c r="A435" s="35"/>
      <c r="B435" s="33"/>
      <c r="F435" s="16"/>
    </row>
    <row r="436" spans="1:6" x14ac:dyDescent="0.25">
      <c r="A436" s="35"/>
      <c r="B436" s="33"/>
      <c r="F436" s="16"/>
    </row>
    <row r="437" spans="1:6" x14ac:dyDescent="0.25">
      <c r="A437" s="35"/>
      <c r="B437" s="33"/>
      <c r="F437" s="16"/>
    </row>
    <row r="438" spans="1:6" x14ac:dyDescent="0.25">
      <c r="A438" s="35"/>
      <c r="B438" s="33"/>
      <c r="F438" s="16"/>
    </row>
    <row r="439" spans="1:6" x14ac:dyDescent="0.25">
      <c r="A439" s="35"/>
      <c r="B439" s="33"/>
      <c r="F439" s="16"/>
    </row>
    <row r="440" spans="1:6" x14ac:dyDescent="0.25">
      <c r="A440" s="35"/>
      <c r="B440" s="33"/>
      <c r="F440" s="16"/>
    </row>
    <row r="441" spans="1:6" x14ac:dyDescent="0.25">
      <c r="A441" s="35"/>
      <c r="B441" s="33"/>
      <c r="F441" s="16"/>
    </row>
    <row r="442" spans="1:6" x14ac:dyDescent="0.25">
      <c r="A442" s="35"/>
      <c r="B442" s="33"/>
      <c r="F442" s="16"/>
    </row>
    <row r="443" spans="1:6" x14ac:dyDescent="0.25">
      <c r="A443" s="35"/>
      <c r="B443" s="33"/>
      <c r="F443" s="16"/>
    </row>
    <row r="444" spans="1:6" x14ac:dyDescent="0.25">
      <c r="A444" s="35"/>
      <c r="B444" s="33"/>
      <c r="F444" s="16"/>
    </row>
    <row r="445" spans="1:6" x14ac:dyDescent="0.25">
      <c r="A445" s="35"/>
      <c r="B445" s="33"/>
      <c r="F445" s="16"/>
    </row>
    <row r="446" spans="1:6" x14ac:dyDescent="0.25">
      <c r="A446" s="35"/>
      <c r="B446" s="33"/>
      <c r="F446" s="16"/>
    </row>
    <row r="447" spans="1:6" x14ac:dyDescent="0.25">
      <c r="A447" s="35"/>
      <c r="B447" s="33"/>
      <c r="F447" s="16"/>
    </row>
    <row r="448" spans="1:6" x14ac:dyDescent="0.25">
      <c r="A448" s="35"/>
      <c r="B448" s="33"/>
      <c r="F448" s="16"/>
    </row>
    <row r="449" spans="1:6" x14ac:dyDescent="0.25">
      <c r="A449" s="35"/>
      <c r="B449" s="33"/>
      <c r="F449" s="16"/>
    </row>
    <row r="450" spans="1:6" x14ac:dyDescent="0.25">
      <c r="A450" s="35"/>
      <c r="B450" s="33"/>
      <c r="F450" s="16"/>
    </row>
    <row r="451" spans="1:6" x14ac:dyDescent="0.25">
      <c r="A451" s="35"/>
      <c r="B451" s="33"/>
      <c r="F451" s="16"/>
    </row>
    <row r="452" spans="1:6" x14ac:dyDescent="0.25">
      <c r="A452" s="35"/>
      <c r="B452" s="33"/>
      <c r="F452" s="16"/>
    </row>
    <row r="453" spans="1:6" x14ac:dyDescent="0.25">
      <c r="A453" s="35"/>
      <c r="B453" s="33"/>
      <c r="F453" s="16"/>
    </row>
    <row r="454" spans="1:6" x14ac:dyDescent="0.25">
      <c r="A454" s="35"/>
      <c r="B454" s="33"/>
      <c r="F454" s="16"/>
    </row>
    <row r="455" spans="1:6" x14ac:dyDescent="0.25">
      <c r="A455" s="35"/>
      <c r="B455" s="33"/>
      <c r="F455" s="16"/>
    </row>
    <row r="456" spans="1:6" x14ac:dyDescent="0.25">
      <c r="A456" s="35"/>
      <c r="B456" s="33"/>
      <c r="F456" s="16"/>
    </row>
    <row r="457" spans="1:6" x14ac:dyDescent="0.25">
      <c r="A457" s="35"/>
      <c r="B457" s="33"/>
      <c r="F457" s="16"/>
    </row>
    <row r="458" spans="1:6" x14ac:dyDescent="0.25">
      <c r="A458" s="35"/>
      <c r="B458" s="33"/>
      <c r="F458" s="16"/>
    </row>
    <row r="459" spans="1:6" x14ac:dyDescent="0.25">
      <c r="A459" s="35"/>
      <c r="B459" s="33"/>
      <c r="F459" s="16"/>
    </row>
    <row r="460" spans="1:6" x14ac:dyDescent="0.25">
      <c r="A460" s="35"/>
      <c r="B460" s="33"/>
      <c r="F460" s="16"/>
    </row>
    <row r="461" spans="1:6" x14ac:dyDescent="0.25">
      <c r="A461" s="35"/>
      <c r="B461" s="33"/>
      <c r="F461" s="16"/>
    </row>
    <row r="462" spans="1:6" x14ac:dyDescent="0.25">
      <c r="A462" s="35"/>
      <c r="B462" s="33"/>
      <c r="F462" s="16"/>
    </row>
    <row r="463" spans="1:6" x14ac:dyDescent="0.25">
      <c r="A463" s="35"/>
      <c r="B463" s="33"/>
      <c r="F463" s="16"/>
    </row>
    <row r="464" spans="1:6" x14ac:dyDescent="0.25">
      <c r="A464" s="35"/>
      <c r="B464" s="33"/>
      <c r="F464" s="16"/>
    </row>
    <row r="465" spans="1:6" x14ac:dyDescent="0.25">
      <c r="A465" s="35"/>
      <c r="B465" s="33"/>
      <c r="F465" s="16"/>
    </row>
    <row r="466" spans="1:6" x14ac:dyDescent="0.25">
      <c r="A466" s="35"/>
      <c r="B466" s="33"/>
      <c r="F466" s="16"/>
    </row>
    <row r="467" spans="1:6" x14ac:dyDescent="0.25">
      <c r="A467" s="35"/>
      <c r="B467" s="33"/>
      <c r="F467" s="16"/>
    </row>
    <row r="468" spans="1:6" x14ac:dyDescent="0.25">
      <c r="A468" s="35"/>
      <c r="B468" s="33"/>
      <c r="F468" s="16"/>
    </row>
    <row r="469" spans="1:6" x14ac:dyDescent="0.25">
      <c r="A469" s="35"/>
      <c r="B469" s="33"/>
      <c r="F469" s="16"/>
    </row>
    <row r="470" spans="1:6" x14ac:dyDescent="0.25">
      <c r="A470" s="35"/>
      <c r="B470" s="33"/>
      <c r="F470" s="16"/>
    </row>
    <row r="471" spans="1:6" x14ac:dyDescent="0.25">
      <c r="A471" s="35"/>
      <c r="B471" s="33"/>
      <c r="F471" s="16"/>
    </row>
    <row r="472" spans="1:6" x14ac:dyDescent="0.25">
      <c r="A472" s="35"/>
      <c r="B472" s="33"/>
      <c r="F472" s="16"/>
    </row>
    <row r="473" spans="1:6" x14ac:dyDescent="0.25">
      <c r="A473" s="35"/>
      <c r="B473" s="33"/>
      <c r="F473" s="16"/>
    </row>
    <row r="474" spans="1:6" x14ac:dyDescent="0.25">
      <c r="A474" s="35"/>
      <c r="B474" s="33"/>
      <c r="F474" s="16"/>
    </row>
    <row r="475" spans="1:6" x14ac:dyDescent="0.25">
      <c r="A475" s="35"/>
      <c r="B475" s="33"/>
      <c r="F475" s="16"/>
    </row>
    <row r="476" spans="1:6" x14ac:dyDescent="0.25">
      <c r="A476" s="35"/>
      <c r="B476" s="33"/>
      <c r="F476" s="16"/>
    </row>
    <row r="477" spans="1:6" x14ac:dyDescent="0.25">
      <c r="A477" s="35"/>
      <c r="B477" s="33"/>
      <c r="F477" s="16"/>
    </row>
    <row r="478" spans="1:6" x14ac:dyDescent="0.25">
      <c r="A478" s="35"/>
      <c r="B478" s="33"/>
      <c r="F478" s="16"/>
    </row>
    <row r="479" spans="1:6" x14ac:dyDescent="0.25">
      <c r="A479" s="35"/>
      <c r="B479" s="33"/>
      <c r="F479" s="16"/>
    </row>
    <row r="480" spans="1:6" x14ac:dyDescent="0.25">
      <c r="A480" s="35"/>
      <c r="B480" s="33"/>
      <c r="F480" s="16"/>
    </row>
    <row r="481" spans="1:6" x14ac:dyDescent="0.25">
      <c r="A481" s="35"/>
      <c r="B481" s="33"/>
      <c r="F481" s="16"/>
    </row>
    <row r="482" spans="1:6" x14ac:dyDescent="0.25">
      <c r="A482" s="35"/>
      <c r="B482" s="33"/>
      <c r="F482" s="16"/>
    </row>
    <row r="483" spans="1:6" x14ac:dyDescent="0.25">
      <c r="A483" s="35"/>
      <c r="B483" s="33"/>
      <c r="F483" s="16"/>
    </row>
    <row r="484" spans="1:6" x14ac:dyDescent="0.25">
      <c r="A484" s="35"/>
      <c r="B484" s="33"/>
      <c r="F484" s="16"/>
    </row>
    <row r="485" spans="1:6" x14ac:dyDescent="0.25">
      <c r="A485" s="35"/>
      <c r="B485" s="33"/>
      <c r="F485" s="16"/>
    </row>
    <row r="486" spans="1:6" x14ac:dyDescent="0.25">
      <c r="A486" s="35"/>
      <c r="B486" s="33"/>
      <c r="F486" s="16"/>
    </row>
    <row r="487" spans="1:6" x14ac:dyDescent="0.25">
      <c r="A487" s="35"/>
      <c r="B487" s="33"/>
      <c r="F487" s="16"/>
    </row>
    <row r="488" spans="1:6" x14ac:dyDescent="0.25">
      <c r="A488" s="35"/>
      <c r="B488" s="33"/>
      <c r="F488" s="16"/>
    </row>
    <row r="489" spans="1:6" x14ac:dyDescent="0.25">
      <c r="A489" s="35"/>
      <c r="B489" s="33"/>
      <c r="F489" s="16"/>
    </row>
    <row r="490" spans="1:6" x14ac:dyDescent="0.25">
      <c r="A490" s="35"/>
      <c r="B490" s="33"/>
      <c r="F490" s="16"/>
    </row>
    <row r="491" spans="1:6" x14ac:dyDescent="0.25">
      <c r="A491" s="35"/>
      <c r="B491" s="33"/>
      <c r="F491" s="16"/>
    </row>
    <row r="492" spans="1:6" x14ac:dyDescent="0.25">
      <c r="A492" s="35"/>
      <c r="B492" s="33"/>
      <c r="F492" s="16"/>
    </row>
    <row r="493" spans="1:6" x14ac:dyDescent="0.25">
      <c r="A493" s="35"/>
      <c r="B493" s="33"/>
      <c r="F493" s="16"/>
    </row>
    <row r="494" spans="1:6" x14ac:dyDescent="0.25">
      <c r="A494" s="35"/>
      <c r="B494" s="33"/>
      <c r="F494" s="16"/>
    </row>
    <row r="495" spans="1:6" x14ac:dyDescent="0.25">
      <c r="A495" s="35"/>
      <c r="B495" s="33"/>
      <c r="F495" s="16"/>
    </row>
    <row r="496" spans="1:6" x14ac:dyDescent="0.25">
      <c r="A496" s="35"/>
      <c r="B496" s="33"/>
      <c r="F496" s="16"/>
    </row>
    <row r="497" spans="1:6" x14ac:dyDescent="0.25">
      <c r="A497" s="35"/>
      <c r="B497" s="33"/>
      <c r="F497" s="16"/>
    </row>
    <row r="498" spans="1:6" x14ac:dyDescent="0.25">
      <c r="A498" s="35"/>
      <c r="B498" s="33"/>
      <c r="F498" s="16"/>
    </row>
    <row r="499" spans="1:6" x14ac:dyDescent="0.25">
      <c r="A499" s="35"/>
      <c r="B499" s="33"/>
      <c r="F499" s="16"/>
    </row>
    <row r="500" spans="1:6" x14ac:dyDescent="0.25">
      <c r="A500" s="35"/>
      <c r="B500" s="33"/>
      <c r="F500" s="16"/>
    </row>
    <row r="501" spans="1:6" x14ac:dyDescent="0.25">
      <c r="A501" s="35"/>
      <c r="B501" s="33"/>
      <c r="F501" s="16"/>
    </row>
    <row r="502" spans="1:6" x14ac:dyDescent="0.25">
      <c r="A502" s="35"/>
      <c r="B502" s="33"/>
      <c r="F502" s="16"/>
    </row>
    <row r="503" spans="1:6" x14ac:dyDescent="0.25">
      <c r="A503" s="35"/>
      <c r="B503" s="33"/>
      <c r="F503" s="16"/>
    </row>
    <row r="504" spans="1:6" x14ac:dyDescent="0.25">
      <c r="A504" s="35"/>
      <c r="B504" s="33"/>
      <c r="F504" s="16"/>
    </row>
    <row r="505" spans="1:6" x14ac:dyDescent="0.25">
      <c r="A505" s="35"/>
      <c r="B505" s="33"/>
      <c r="F505" s="16"/>
    </row>
    <row r="506" spans="1:6" x14ac:dyDescent="0.25">
      <c r="A506" s="35"/>
      <c r="B506" s="33"/>
      <c r="F506" s="16"/>
    </row>
    <row r="507" spans="1:6" x14ac:dyDescent="0.25">
      <c r="A507" s="35"/>
      <c r="B507" s="33"/>
      <c r="F507" s="16"/>
    </row>
    <row r="508" spans="1:6" x14ac:dyDescent="0.25">
      <c r="A508" s="35"/>
      <c r="B508" s="33"/>
      <c r="F508" s="16"/>
    </row>
    <row r="509" spans="1:6" x14ac:dyDescent="0.25">
      <c r="A509" s="35"/>
      <c r="B509" s="33"/>
      <c r="F509" s="16"/>
    </row>
    <row r="510" spans="1:6" x14ac:dyDescent="0.25">
      <c r="A510" s="35"/>
      <c r="B510" s="33"/>
      <c r="F510" s="16"/>
    </row>
    <row r="511" spans="1:6" x14ac:dyDescent="0.25">
      <c r="A511" s="35"/>
      <c r="B511" s="33"/>
      <c r="F511" s="16"/>
    </row>
    <row r="512" spans="1:6" x14ac:dyDescent="0.25">
      <c r="A512" s="35"/>
      <c r="B512" s="33"/>
      <c r="F512" s="16"/>
    </row>
    <row r="513" spans="1:6" x14ac:dyDescent="0.25">
      <c r="A513" s="35"/>
      <c r="B513" s="33"/>
      <c r="F513" s="16"/>
    </row>
    <row r="514" spans="1:6" x14ac:dyDescent="0.25">
      <c r="A514" s="35"/>
      <c r="B514" s="33"/>
      <c r="F514" s="16"/>
    </row>
    <row r="515" spans="1:6" x14ac:dyDescent="0.25">
      <c r="A515" s="35"/>
      <c r="B515" s="33"/>
      <c r="F515" s="16"/>
    </row>
    <row r="516" spans="1:6" x14ac:dyDescent="0.25">
      <c r="A516" s="35"/>
      <c r="B516" s="33"/>
      <c r="F516" s="16"/>
    </row>
    <row r="517" spans="1:6" x14ac:dyDescent="0.25">
      <c r="A517" s="35"/>
      <c r="B517" s="33"/>
      <c r="F517" s="16"/>
    </row>
    <row r="518" spans="1:6" x14ac:dyDescent="0.25">
      <c r="A518" s="35"/>
      <c r="B518" s="33"/>
      <c r="F518" s="16"/>
    </row>
    <row r="519" spans="1:6" x14ac:dyDescent="0.25">
      <c r="A519" s="35"/>
      <c r="B519" s="33"/>
      <c r="F519" s="16"/>
    </row>
    <row r="520" spans="1:6" x14ac:dyDescent="0.25">
      <c r="F520" s="17"/>
    </row>
    <row r="521" spans="1:6" x14ac:dyDescent="0.25">
      <c r="F521" s="17"/>
    </row>
    <row r="522" spans="1:6" x14ac:dyDescent="0.25">
      <c r="F522" s="17"/>
    </row>
    <row r="523" spans="1:6" x14ac:dyDescent="0.25">
      <c r="F523" s="17"/>
    </row>
    <row r="524" spans="1:6" x14ac:dyDescent="0.25">
      <c r="F524" s="17"/>
    </row>
    <row r="525" spans="1:6" x14ac:dyDescent="0.25">
      <c r="F525" s="17"/>
    </row>
    <row r="526" spans="1:6" x14ac:dyDescent="0.25">
      <c r="F526" s="17"/>
    </row>
    <row r="527" spans="1:6" x14ac:dyDescent="0.25">
      <c r="F527" s="17"/>
    </row>
    <row r="528" spans="1:6" x14ac:dyDescent="0.25">
      <c r="F528" s="17"/>
    </row>
    <row r="529" spans="6:6" x14ac:dyDescent="0.25">
      <c r="F529" s="17"/>
    </row>
    <row r="530" spans="6:6" x14ac:dyDescent="0.25">
      <c r="F530" s="17"/>
    </row>
    <row r="531" spans="6:6" x14ac:dyDescent="0.25">
      <c r="F531" s="17"/>
    </row>
    <row r="532" spans="6:6" x14ac:dyDescent="0.25">
      <c r="F532" s="17"/>
    </row>
    <row r="533" spans="6:6" x14ac:dyDescent="0.25">
      <c r="F533" s="17"/>
    </row>
    <row r="534" spans="6:6" x14ac:dyDescent="0.25">
      <c r="F534" s="17"/>
    </row>
    <row r="535" spans="6:6" x14ac:dyDescent="0.25">
      <c r="F535" s="17"/>
    </row>
    <row r="536" spans="6:6" x14ac:dyDescent="0.25">
      <c r="F536" s="17"/>
    </row>
    <row r="537" spans="6:6" x14ac:dyDescent="0.25">
      <c r="F537" s="17"/>
    </row>
    <row r="538" spans="6:6" x14ac:dyDescent="0.25">
      <c r="F538" s="17"/>
    </row>
    <row r="539" spans="6:6" x14ac:dyDescent="0.25">
      <c r="F539" s="17"/>
    </row>
    <row r="540" spans="6:6" x14ac:dyDescent="0.25">
      <c r="F540" s="17"/>
    </row>
    <row r="541" spans="6:6" x14ac:dyDescent="0.25">
      <c r="F541" s="17"/>
    </row>
    <row r="542" spans="6:6" x14ac:dyDescent="0.25">
      <c r="F542" s="17"/>
    </row>
    <row r="543" spans="6:6" x14ac:dyDescent="0.25">
      <c r="F543" s="17"/>
    </row>
    <row r="544" spans="6:6" x14ac:dyDescent="0.25">
      <c r="F544" s="17"/>
    </row>
    <row r="545" spans="6:6" x14ac:dyDescent="0.25">
      <c r="F545" s="17"/>
    </row>
    <row r="546" spans="6:6" x14ac:dyDescent="0.25">
      <c r="F546" s="17"/>
    </row>
    <row r="547" spans="6:6" x14ac:dyDescent="0.25">
      <c r="F547" s="17"/>
    </row>
    <row r="548" spans="6:6" x14ac:dyDescent="0.25">
      <c r="F548" s="17"/>
    </row>
    <row r="549" spans="6:6" x14ac:dyDescent="0.25">
      <c r="F549" s="17"/>
    </row>
    <row r="550" spans="6:6" x14ac:dyDescent="0.25">
      <c r="F550" s="17"/>
    </row>
    <row r="551" spans="6:6" x14ac:dyDescent="0.25">
      <c r="F551" s="17"/>
    </row>
    <row r="552" spans="6:6" x14ac:dyDescent="0.25">
      <c r="F552" s="17"/>
    </row>
    <row r="553" spans="6:6" x14ac:dyDescent="0.25">
      <c r="F553" s="17"/>
    </row>
    <row r="554" spans="6:6" x14ac:dyDescent="0.25">
      <c r="F554" s="17"/>
    </row>
    <row r="555" spans="6:6" x14ac:dyDescent="0.25">
      <c r="F555" s="17"/>
    </row>
    <row r="556" spans="6:6" x14ac:dyDescent="0.25">
      <c r="F556" s="17"/>
    </row>
    <row r="557" spans="6:6" x14ac:dyDescent="0.25">
      <c r="F557" s="17"/>
    </row>
    <row r="558" spans="6:6" x14ac:dyDescent="0.25">
      <c r="F558" s="17"/>
    </row>
    <row r="559" spans="6:6" x14ac:dyDescent="0.25">
      <c r="F559" s="17"/>
    </row>
    <row r="560" spans="6:6" x14ac:dyDescent="0.25">
      <c r="F560" s="17"/>
    </row>
    <row r="561" spans="6:6" x14ac:dyDescent="0.25">
      <c r="F561" s="17"/>
    </row>
    <row r="562" spans="6:6" x14ac:dyDescent="0.25">
      <c r="F562" s="17"/>
    </row>
    <row r="563" spans="6:6" x14ac:dyDescent="0.25">
      <c r="F563" s="17"/>
    </row>
    <row r="564" spans="6:6" x14ac:dyDescent="0.25">
      <c r="F564" s="17"/>
    </row>
    <row r="565" spans="6:6" x14ac:dyDescent="0.25">
      <c r="F565" s="17"/>
    </row>
    <row r="566" spans="6:6" x14ac:dyDescent="0.25">
      <c r="F566" s="17"/>
    </row>
    <row r="567" spans="6:6" x14ac:dyDescent="0.25">
      <c r="F567" s="17"/>
    </row>
    <row r="568" spans="6:6" x14ac:dyDescent="0.25">
      <c r="F568" s="17"/>
    </row>
    <row r="569" spans="6:6" x14ac:dyDescent="0.25">
      <c r="F569" s="17"/>
    </row>
    <row r="570" spans="6:6" x14ac:dyDescent="0.25">
      <c r="F570" s="17"/>
    </row>
    <row r="571" spans="6:6" x14ac:dyDescent="0.25">
      <c r="F571" s="17"/>
    </row>
    <row r="572" spans="6:6" x14ac:dyDescent="0.25">
      <c r="F572" s="17"/>
    </row>
    <row r="573" spans="6:6" x14ac:dyDescent="0.25">
      <c r="F573" s="17"/>
    </row>
    <row r="574" spans="6:6" x14ac:dyDescent="0.25">
      <c r="F574" s="17"/>
    </row>
    <row r="575" spans="6:6" x14ac:dyDescent="0.25">
      <c r="F575" s="17"/>
    </row>
    <row r="576" spans="6:6" x14ac:dyDescent="0.25">
      <c r="F576" s="17"/>
    </row>
    <row r="577" spans="6:6" x14ac:dyDescent="0.25">
      <c r="F577" s="17"/>
    </row>
    <row r="578" spans="6:6" x14ac:dyDescent="0.25">
      <c r="F578" s="17"/>
    </row>
    <row r="579" spans="6:6" x14ac:dyDescent="0.25">
      <c r="F579" s="17"/>
    </row>
    <row r="580" spans="6:6" x14ac:dyDescent="0.25">
      <c r="F580" s="17"/>
    </row>
    <row r="581" spans="6:6" x14ac:dyDescent="0.25">
      <c r="F581" s="17"/>
    </row>
    <row r="582" spans="6:6" x14ac:dyDescent="0.25">
      <c r="F582" s="17"/>
    </row>
    <row r="583" spans="6:6" x14ac:dyDescent="0.25">
      <c r="F583" s="17"/>
    </row>
    <row r="584" spans="6:6" x14ac:dyDescent="0.25">
      <c r="F584" s="17"/>
    </row>
    <row r="585" spans="6:6" x14ac:dyDescent="0.25">
      <c r="F585" s="17"/>
    </row>
    <row r="586" spans="6:6" x14ac:dyDescent="0.25">
      <c r="F586" s="17"/>
    </row>
    <row r="587" spans="6:6" x14ac:dyDescent="0.25">
      <c r="F587" s="17"/>
    </row>
    <row r="588" spans="6:6" x14ac:dyDescent="0.25">
      <c r="F588" s="17"/>
    </row>
    <row r="589" spans="6:6" x14ac:dyDescent="0.25">
      <c r="F589" s="17"/>
    </row>
    <row r="590" spans="6:6" x14ac:dyDescent="0.25">
      <c r="F590" s="17"/>
    </row>
    <row r="591" spans="6:6" x14ac:dyDescent="0.25">
      <c r="F591" s="17"/>
    </row>
    <row r="592" spans="6:6" x14ac:dyDescent="0.25">
      <c r="F592" s="17"/>
    </row>
    <row r="593" spans="6:6" x14ac:dyDescent="0.25">
      <c r="F593" s="17"/>
    </row>
    <row r="594" spans="6:6" x14ac:dyDescent="0.25">
      <c r="F594" s="17"/>
    </row>
    <row r="595" spans="6:6" x14ac:dyDescent="0.25">
      <c r="F595" s="17"/>
    </row>
    <row r="596" spans="6:6" x14ac:dyDescent="0.25">
      <c r="F596" s="17"/>
    </row>
    <row r="597" spans="6:6" x14ac:dyDescent="0.25">
      <c r="F597" s="17"/>
    </row>
    <row r="598" spans="6:6" x14ac:dyDescent="0.25">
      <c r="F598" s="17"/>
    </row>
    <row r="599" spans="6:6" x14ac:dyDescent="0.25">
      <c r="F599" s="17"/>
    </row>
    <row r="600" spans="6:6" x14ac:dyDescent="0.25">
      <c r="F600" s="17"/>
    </row>
    <row r="601" spans="6:6" x14ac:dyDescent="0.25">
      <c r="F601" s="17"/>
    </row>
    <row r="602" spans="6:6" x14ac:dyDescent="0.25">
      <c r="F602" s="17"/>
    </row>
    <row r="603" spans="6:6" x14ac:dyDescent="0.25">
      <c r="F603" s="17"/>
    </row>
    <row r="604" spans="6:6" x14ac:dyDescent="0.25">
      <c r="F604" s="17"/>
    </row>
    <row r="605" spans="6:6" x14ac:dyDescent="0.25">
      <c r="F605" s="17"/>
    </row>
    <row r="606" spans="6:6" x14ac:dyDescent="0.25">
      <c r="F606" s="17"/>
    </row>
    <row r="607" spans="6:6" x14ac:dyDescent="0.25">
      <c r="F607" s="17"/>
    </row>
    <row r="608" spans="6:6" x14ac:dyDescent="0.25">
      <c r="F608" s="17"/>
    </row>
    <row r="609" spans="6:6" x14ac:dyDescent="0.25">
      <c r="F609" s="17"/>
    </row>
    <row r="610" spans="6:6" x14ac:dyDescent="0.25">
      <c r="F610" s="17"/>
    </row>
    <row r="611" spans="6:6" x14ac:dyDescent="0.25">
      <c r="F611" s="17"/>
    </row>
    <row r="612" spans="6:6" x14ac:dyDescent="0.25">
      <c r="F612" s="17"/>
    </row>
    <row r="613" spans="6:6" x14ac:dyDescent="0.25">
      <c r="F613" s="17"/>
    </row>
    <row r="614" spans="6:6" x14ac:dyDescent="0.25">
      <c r="F614" s="17"/>
    </row>
    <row r="615" spans="6:6" x14ac:dyDescent="0.25">
      <c r="F615" s="17"/>
    </row>
    <row r="616" spans="6:6" x14ac:dyDescent="0.25">
      <c r="F616" s="17"/>
    </row>
    <row r="617" spans="6:6" x14ac:dyDescent="0.25">
      <c r="F617" s="17"/>
    </row>
    <row r="618" spans="6:6" x14ac:dyDescent="0.25">
      <c r="F618" s="17"/>
    </row>
    <row r="619" spans="6:6" x14ac:dyDescent="0.25">
      <c r="F619" s="17"/>
    </row>
    <row r="620" spans="6:6" x14ac:dyDescent="0.25">
      <c r="F620" s="17"/>
    </row>
    <row r="621" spans="6:6" x14ac:dyDescent="0.25">
      <c r="F621" s="17"/>
    </row>
    <row r="622" spans="6:6" x14ac:dyDescent="0.25">
      <c r="F622" s="17"/>
    </row>
    <row r="623" spans="6:6" x14ac:dyDescent="0.25">
      <c r="F623" s="17"/>
    </row>
    <row r="624" spans="6:6" x14ac:dyDescent="0.25">
      <c r="F624" s="17"/>
    </row>
    <row r="625" spans="6:6" x14ac:dyDescent="0.25">
      <c r="F625" s="17"/>
    </row>
    <row r="626" spans="6:6" x14ac:dyDescent="0.25">
      <c r="F626" s="17"/>
    </row>
    <row r="627" spans="6:6" x14ac:dyDescent="0.25">
      <c r="F627" s="17"/>
    </row>
    <row r="628" spans="6:6" x14ac:dyDescent="0.25">
      <c r="F628" s="17"/>
    </row>
    <row r="629" spans="6:6" x14ac:dyDescent="0.25">
      <c r="F629" s="17"/>
    </row>
    <row r="630" spans="6:6" x14ac:dyDescent="0.25">
      <c r="F630" s="17"/>
    </row>
    <row r="631" spans="6:6" x14ac:dyDescent="0.25">
      <c r="F631" s="17"/>
    </row>
    <row r="632" spans="6:6" x14ac:dyDescent="0.25">
      <c r="F632" s="17"/>
    </row>
    <row r="633" spans="6:6" x14ac:dyDescent="0.25">
      <c r="F633" s="17"/>
    </row>
    <row r="634" spans="6:6" x14ac:dyDescent="0.25">
      <c r="F634" s="17"/>
    </row>
    <row r="635" spans="6:6" x14ac:dyDescent="0.25">
      <c r="F635" s="17"/>
    </row>
    <row r="636" spans="6:6" x14ac:dyDescent="0.25">
      <c r="F636" s="17"/>
    </row>
    <row r="637" spans="6:6" x14ac:dyDescent="0.25">
      <c r="F637" s="17"/>
    </row>
    <row r="638" spans="6:6" x14ac:dyDescent="0.25">
      <c r="F638" s="17"/>
    </row>
    <row r="639" spans="6:6" x14ac:dyDescent="0.25">
      <c r="F639" s="17"/>
    </row>
    <row r="640" spans="6:6" x14ac:dyDescent="0.25">
      <c r="F640" s="17"/>
    </row>
    <row r="641" spans="6:6" x14ac:dyDescent="0.25">
      <c r="F641" s="17"/>
    </row>
    <row r="642" spans="6:6" x14ac:dyDescent="0.25">
      <c r="F642" s="17"/>
    </row>
    <row r="643" spans="6:6" x14ac:dyDescent="0.25">
      <c r="F643" s="17"/>
    </row>
    <row r="644" spans="6:6" x14ac:dyDescent="0.25">
      <c r="F644" s="17"/>
    </row>
    <row r="645" spans="6:6" x14ac:dyDescent="0.25">
      <c r="F645" s="17"/>
    </row>
    <row r="646" spans="6:6" x14ac:dyDescent="0.25">
      <c r="F646" s="17"/>
    </row>
    <row r="647" spans="6:6" x14ac:dyDescent="0.25">
      <c r="F647" s="17"/>
    </row>
    <row r="648" spans="6:6" x14ac:dyDescent="0.25">
      <c r="F648" s="17"/>
    </row>
    <row r="649" spans="6:6" x14ac:dyDescent="0.25">
      <c r="F649" s="17"/>
    </row>
    <row r="650" spans="6:6" x14ac:dyDescent="0.25">
      <c r="F650" s="17"/>
    </row>
    <row r="651" spans="6:6" x14ac:dyDescent="0.25">
      <c r="F651" s="17"/>
    </row>
    <row r="652" spans="6:6" x14ac:dyDescent="0.25">
      <c r="F652" s="17"/>
    </row>
    <row r="653" spans="6:6" x14ac:dyDescent="0.25">
      <c r="F653" s="17"/>
    </row>
    <row r="654" spans="6:6" x14ac:dyDescent="0.25">
      <c r="F654" s="17"/>
    </row>
    <row r="655" spans="6:6" x14ac:dyDescent="0.25">
      <c r="F655" s="17"/>
    </row>
    <row r="656" spans="6:6" x14ac:dyDescent="0.25">
      <c r="F656" s="17"/>
    </row>
    <row r="657" spans="6:6" x14ac:dyDescent="0.25">
      <c r="F657" s="17"/>
    </row>
    <row r="658" spans="6:6" x14ac:dyDescent="0.25">
      <c r="F658" s="17"/>
    </row>
    <row r="659" spans="6:6" x14ac:dyDescent="0.25">
      <c r="F659" s="17"/>
    </row>
    <row r="660" spans="6:6" x14ac:dyDescent="0.25">
      <c r="F660" s="17"/>
    </row>
    <row r="661" spans="6:6" x14ac:dyDescent="0.25">
      <c r="F661" s="17"/>
    </row>
    <row r="662" spans="6:6" x14ac:dyDescent="0.25">
      <c r="F662" s="17"/>
    </row>
    <row r="663" spans="6:6" x14ac:dyDescent="0.25">
      <c r="F663" s="17"/>
    </row>
    <row r="664" spans="6:6" x14ac:dyDescent="0.25">
      <c r="F664" s="17"/>
    </row>
    <row r="665" spans="6:6" x14ac:dyDescent="0.25">
      <c r="F665" s="17"/>
    </row>
    <row r="666" spans="6:6" x14ac:dyDescent="0.25">
      <c r="F666" s="17"/>
    </row>
    <row r="667" spans="6:6" x14ac:dyDescent="0.25">
      <c r="F667" s="17"/>
    </row>
    <row r="668" spans="6:6" x14ac:dyDescent="0.25">
      <c r="F668" s="17"/>
    </row>
    <row r="669" spans="6:6" x14ac:dyDescent="0.25">
      <c r="F669" s="17"/>
    </row>
    <row r="670" spans="6:6" x14ac:dyDescent="0.25">
      <c r="F670" s="17"/>
    </row>
    <row r="671" spans="6:6" x14ac:dyDescent="0.25">
      <c r="F671" s="17"/>
    </row>
    <row r="672" spans="6:6" x14ac:dyDescent="0.25">
      <c r="F672" s="17"/>
    </row>
    <row r="673" spans="6:6" x14ac:dyDescent="0.25">
      <c r="F673" s="17"/>
    </row>
    <row r="674" spans="6:6" x14ac:dyDescent="0.25">
      <c r="F674" s="17"/>
    </row>
    <row r="675" spans="6:6" x14ac:dyDescent="0.25">
      <c r="F675" s="17"/>
    </row>
    <row r="676" spans="6:6" x14ac:dyDescent="0.25">
      <c r="F676" s="17"/>
    </row>
    <row r="677" spans="6:6" x14ac:dyDescent="0.25">
      <c r="F677" s="17"/>
    </row>
    <row r="678" spans="6:6" x14ac:dyDescent="0.25">
      <c r="F678" s="17"/>
    </row>
    <row r="679" spans="6:6" x14ac:dyDescent="0.25">
      <c r="F679" s="17"/>
    </row>
    <row r="680" spans="6:6" x14ac:dyDescent="0.25">
      <c r="F680" s="17"/>
    </row>
    <row r="681" spans="6:6" x14ac:dyDescent="0.25">
      <c r="F681" s="17"/>
    </row>
    <row r="682" spans="6:6" x14ac:dyDescent="0.25">
      <c r="F682" s="17"/>
    </row>
    <row r="683" spans="6:6" x14ac:dyDescent="0.25">
      <c r="F683" s="17"/>
    </row>
    <row r="684" spans="6:6" x14ac:dyDescent="0.25">
      <c r="F684" s="17"/>
    </row>
    <row r="685" spans="6:6" x14ac:dyDescent="0.25">
      <c r="F685" s="17"/>
    </row>
    <row r="686" spans="6:6" x14ac:dyDescent="0.25">
      <c r="F686" s="17"/>
    </row>
    <row r="687" spans="6:6" x14ac:dyDescent="0.25">
      <c r="F687" s="17"/>
    </row>
    <row r="688" spans="6:6" x14ac:dyDescent="0.25">
      <c r="F688" s="17"/>
    </row>
    <row r="689" spans="6:6" x14ac:dyDescent="0.25">
      <c r="F689" s="17"/>
    </row>
    <row r="690" spans="6:6" x14ac:dyDescent="0.25">
      <c r="F690" s="17"/>
    </row>
    <row r="691" spans="6:6" x14ac:dyDescent="0.25">
      <c r="F691" s="17"/>
    </row>
    <row r="692" spans="6:6" x14ac:dyDescent="0.25">
      <c r="F692" s="17"/>
    </row>
    <row r="693" spans="6:6" x14ac:dyDescent="0.25">
      <c r="F693" s="17"/>
    </row>
    <row r="694" spans="6:6" x14ac:dyDescent="0.25">
      <c r="F694" s="17"/>
    </row>
    <row r="695" spans="6:6" x14ac:dyDescent="0.25">
      <c r="F695" s="17"/>
    </row>
    <row r="696" spans="6:6" x14ac:dyDescent="0.25">
      <c r="F696" s="17"/>
    </row>
    <row r="697" spans="6:6" x14ac:dyDescent="0.25">
      <c r="F697" s="17"/>
    </row>
    <row r="698" spans="6:6" x14ac:dyDescent="0.25">
      <c r="F698" s="17"/>
    </row>
    <row r="699" spans="6:6" x14ac:dyDescent="0.25">
      <c r="F699" s="17"/>
    </row>
    <row r="700" spans="6:6" x14ac:dyDescent="0.25">
      <c r="F700" s="17"/>
    </row>
    <row r="701" spans="6:6" x14ac:dyDescent="0.25">
      <c r="F701" s="17"/>
    </row>
    <row r="702" spans="6:6" x14ac:dyDescent="0.25">
      <c r="F702" s="17"/>
    </row>
    <row r="703" spans="6:6" x14ac:dyDescent="0.25">
      <c r="F703" s="17"/>
    </row>
    <row r="704" spans="6:6" x14ac:dyDescent="0.25">
      <c r="F704" s="17"/>
    </row>
    <row r="705" spans="6:6" x14ac:dyDescent="0.25">
      <c r="F705" s="17"/>
    </row>
    <row r="706" spans="6:6" x14ac:dyDescent="0.25">
      <c r="F706" s="17"/>
    </row>
    <row r="707" spans="6:6" x14ac:dyDescent="0.25">
      <c r="F707" s="17"/>
    </row>
    <row r="708" spans="6:6" x14ac:dyDescent="0.25">
      <c r="F708" s="17"/>
    </row>
    <row r="709" spans="6:6" x14ac:dyDescent="0.25">
      <c r="F709" s="17"/>
    </row>
    <row r="710" spans="6:6" x14ac:dyDescent="0.25">
      <c r="F710" s="17"/>
    </row>
    <row r="711" spans="6:6" x14ac:dyDescent="0.25">
      <c r="F711" s="17"/>
    </row>
    <row r="712" spans="6:6" x14ac:dyDescent="0.25">
      <c r="F712" s="17"/>
    </row>
    <row r="713" spans="6:6" x14ac:dyDescent="0.25">
      <c r="F713" s="17"/>
    </row>
    <row r="714" spans="6:6" x14ac:dyDescent="0.25">
      <c r="F714" s="17"/>
    </row>
    <row r="715" spans="6:6" x14ac:dyDescent="0.25">
      <c r="F715" s="17"/>
    </row>
    <row r="716" spans="6:6" x14ac:dyDescent="0.25">
      <c r="F716" s="17"/>
    </row>
    <row r="717" spans="6:6" x14ac:dyDescent="0.25">
      <c r="F717" s="17"/>
    </row>
    <row r="718" spans="6:6" x14ac:dyDescent="0.25">
      <c r="F718" s="17"/>
    </row>
    <row r="719" spans="6:6" x14ac:dyDescent="0.25">
      <c r="F719" s="17"/>
    </row>
    <row r="720" spans="6:6" x14ac:dyDescent="0.25">
      <c r="F720" s="17"/>
    </row>
    <row r="721" spans="6:6" x14ac:dyDescent="0.25">
      <c r="F721" s="17"/>
    </row>
    <row r="722" spans="6:6" x14ac:dyDescent="0.25">
      <c r="F722" s="17"/>
    </row>
    <row r="723" spans="6:6" x14ac:dyDescent="0.25">
      <c r="F723" s="17"/>
    </row>
    <row r="724" spans="6:6" x14ac:dyDescent="0.25">
      <c r="F724" s="17"/>
    </row>
    <row r="725" spans="6:6" x14ac:dyDescent="0.25">
      <c r="F725" s="17"/>
    </row>
    <row r="726" spans="6:6" x14ac:dyDescent="0.25">
      <c r="F726" s="17"/>
    </row>
    <row r="727" spans="6:6" x14ac:dyDescent="0.25">
      <c r="F727" s="17"/>
    </row>
    <row r="728" spans="6:6" x14ac:dyDescent="0.25">
      <c r="F728" s="17"/>
    </row>
    <row r="729" spans="6:6" x14ac:dyDescent="0.25">
      <c r="F729" s="17"/>
    </row>
    <row r="730" spans="6:6" x14ac:dyDescent="0.25">
      <c r="F730" s="17"/>
    </row>
    <row r="731" spans="6:6" x14ac:dyDescent="0.25">
      <c r="F731" s="17"/>
    </row>
    <row r="732" spans="6:6" x14ac:dyDescent="0.25">
      <c r="F732" s="17"/>
    </row>
    <row r="733" spans="6:6" x14ac:dyDescent="0.25">
      <c r="F733" s="17"/>
    </row>
    <row r="734" spans="6:6" x14ac:dyDescent="0.25">
      <c r="F734" s="17"/>
    </row>
    <row r="735" spans="6:6" x14ac:dyDescent="0.25">
      <c r="F735" s="17"/>
    </row>
    <row r="736" spans="6:6" x14ac:dyDescent="0.25">
      <c r="F736" s="17"/>
    </row>
    <row r="737" spans="6:6" x14ac:dyDescent="0.25">
      <c r="F737" s="17"/>
    </row>
    <row r="738" spans="6:6" x14ac:dyDescent="0.25">
      <c r="F738" s="17"/>
    </row>
    <row r="739" spans="6:6" x14ac:dyDescent="0.25">
      <c r="F739" s="17"/>
    </row>
    <row r="740" spans="6:6" x14ac:dyDescent="0.25">
      <c r="F740" s="17"/>
    </row>
    <row r="741" spans="6:6" x14ac:dyDescent="0.25">
      <c r="F741" s="17"/>
    </row>
    <row r="742" spans="6:6" x14ac:dyDescent="0.25">
      <c r="F742" s="17"/>
    </row>
    <row r="743" spans="6:6" x14ac:dyDescent="0.25">
      <c r="F743" s="17"/>
    </row>
    <row r="744" spans="6:6" x14ac:dyDescent="0.25">
      <c r="F744" s="17"/>
    </row>
    <row r="745" spans="6:6" x14ac:dyDescent="0.25">
      <c r="F745" s="17"/>
    </row>
    <row r="746" spans="6:6" x14ac:dyDescent="0.25">
      <c r="F746" s="17"/>
    </row>
    <row r="747" spans="6:6" x14ac:dyDescent="0.25">
      <c r="F747" s="17"/>
    </row>
    <row r="748" spans="6:6" x14ac:dyDescent="0.25">
      <c r="F748" s="17"/>
    </row>
    <row r="749" spans="6:6" x14ac:dyDescent="0.25">
      <c r="F749" s="17"/>
    </row>
    <row r="750" spans="6:6" x14ac:dyDescent="0.25">
      <c r="F750" s="17"/>
    </row>
    <row r="751" spans="6:6" x14ac:dyDescent="0.25">
      <c r="F751" s="17"/>
    </row>
    <row r="752" spans="6:6" x14ac:dyDescent="0.25">
      <c r="F752" s="17"/>
    </row>
    <row r="753" spans="6:6" x14ac:dyDescent="0.25">
      <c r="F753" s="17"/>
    </row>
    <row r="754" spans="6:6" x14ac:dyDescent="0.25">
      <c r="F754" s="17"/>
    </row>
    <row r="755" spans="6:6" x14ac:dyDescent="0.25">
      <c r="F755" s="17"/>
    </row>
    <row r="756" spans="6:6" x14ac:dyDescent="0.25">
      <c r="F756" s="17"/>
    </row>
    <row r="757" spans="6:6" x14ac:dyDescent="0.25">
      <c r="F757" s="17"/>
    </row>
    <row r="758" spans="6:6" x14ac:dyDescent="0.25">
      <c r="F758" s="17"/>
    </row>
    <row r="759" spans="6:6" x14ac:dyDescent="0.25">
      <c r="F759" s="17"/>
    </row>
    <row r="760" spans="6:6" x14ac:dyDescent="0.25">
      <c r="F760" s="17"/>
    </row>
    <row r="761" spans="6:6" x14ac:dyDescent="0.25">
      <c r="F761" s="17"/>
    </row>
    <row r="762" spans="6:6" x14ac:dyDescent="0.25">
      <c r="F762" s="17"/>
    </row>
    <row r="763" spans="6:6" x14ac:dyDescent="0.25">
      <c r="F763" s="17"/>
    </row>
    <row r="764" spans="6:6" x14ac:dyDescent="0.25">
      <c r="F764" s="17"/>
    </row>
    <row r="765" spans="6:6" x14ac:dyDescent="0.25">
      <c r="F765" s="17"/>
    </row>
    <row r="766" spans="6:6" x14ac:dyDescent="0.25">
      <c r="F766" s="17"/>
    </row>
    <row r="767" spans="6:6" x14ac:dyDescent="0.25">
      <c r="F767" s="17"/>
    </row>
    <row r="768" spans="6:6" x14ac:dyDescent="0.25">
      <c r="F768" s="17"/>
    </row>
    <row r="769" spans="6:6" x14ac:dyDescent="0.25">
      <c r="F769" s="17"/>
    </row>
    <row r="770" spans="6:6" x14ac:dyDescent="0.25">
      <c r="F770" s="17"/>
    </row>
    <row r="771" spans="6:6" x14ac:dyDescent="0.25">
      <c r="F771" s="17"/>
    </row>
    <row r="772" spans="6:6" x14ac:dyDescent="0.25">
      <c r="F772" s="17"/>
    </row>
    <row r="773" spans="6:6" x14ac:dyDescent="0.25">
      <c r="F773" s="17"/>
    </row>
    <row r="774" spans="6:6" x14ac:dyDescent="0.25">
      <c r="F774" s="17"/>
    </row>
    <row r="775" spans="6:6" x14ac:dyDescent="0.25">
      <c r="F775" s="17"/>
    </row>
    <row r="776" spans="6:6" x14ac:dyDescent="0.25">
      <c r="F776" s="17"/>
    </row>
    <row r="777" spans="6:6" x14ac:dyDescent="0.25">
      <c r="F777" s="17"/>
    </row>
    <row r="778" spans="6:6" x14ac:dyDescent="0.25">
      <c r="F778" s="17"/>
    </row>
    <row r="779" spans="6:6" x14ac:dyDescent="0.25">
      <c r="F779" s="17"/>
    </row>
    <row r="780" spans="6:6" x14ac:dyDescent="0.25">
      <c r="F780" s="17"/>
    </row>
    <row r="781" spans="6:6" x14ac:dyDescent="0.25">
      <c r="F781" s="17"/>
    </row>
    <row r="782" spans="6:6" x14ac:dyDescent="0.25">
      <c r="F782" s="17"/>
    </row>
    <row r="783" spans="6:6" x14ac:dyDescent="0.25">
      <c r="F783" s="17"/>
    </row>
    <row r="784" spans="6:6" x14ac:dyDescent="0.25">
      <c r="F784" s="17"/>
    </row>
    <row r="785" spans="6:6" x14ac:dyDescent="0.25">
      <c r="F785" s="17"/>
    </row>
    <row r="786" spans="6:6" x14ac:dyDescent="0.25">
      <c r="F786" s="17"/>
    </row>
    <row r="787" spans="6:6" x14ac:dyDescent="0.25">
      <c r="F787" s="17"/>
    </row>
    <row r="788" spans="6:6" x14ac:dyDescent="0.25">
      <c r="F788" s="17"/>
    </row>
    <row r="789" spans="6:6" x14ac:dyDescent="0.25">
      <c r="F789" s="17"/>
    </row>
    <row r="790" spans="6:6" x14ac:dyDescent="0.25">
      <c r="F790" s="17"/>
    </row>
    <row r="791" spans="6:6" x14ac:dyDescent="0.25">
      <c r="F791" s="17"/>
    </row>
    <row r="792" spans="6:6" x14ac:dyDescent="0.25">
      <c r="F792" s="17"/>
    </row>
    <row r="793" spans="6:6" x14ac:dyDescent="0.25">
      <c r="F793" s="17"/>
    </row>
    <row r="794" spans="6:6" x14ac:dyDescent="0.25">
      <c r="F794" s="17"/>
    </row>
    <row r="795" spans="6:6" x14ac:dyDescent="0.25">
      <c r="F795" s="17"/>
    </row>
    <row r="796" spans="6:6" x14ac:dyDescent="0.25">
      <c r="F796" s="17"/>
    </row>
    <row r="797" spans="6:6" x14ac:dyDescent="0.25">
      <c r="F797" s="17"/>
    </row>
    <row r="798" spans="6:6" x14ac:dyDescent="0.25">
      <c r="F798" s="17"/>
    </row>
    <row r="799" spans="6:6" x14ac:dyDescent="0.25">
      <c r="F799" s="17"/>
    </row>
    <row r="800" spans="6:6" x14ac:dyDescent="0.25">
      <c r="F800" s="17"/>
    </row>
    <row r="801" spans="6:6" x14ac:dyDescent="0.25">
      <c r="F801" s="17"/>
    </row>
    <row r="802" spans="6:6" x14ac:dyDescent="0.25">
      <c r="F802" s="17"/>
    </row>
    <row r="803" spans="6:6" x14ac:dyDescent="0.25">
      <c r="F803" s="17"/>
    </row>
  </sheetData>
  <mergeCells count="4">
    <mergeCell ref="A1:F1"/>
    <mergeCell ref="A2:C2"/>
    <mergeCell ref="D2:F2"/>
    <mergeCell ref="A71:F71"/>
  </mergeCells>
  <phoneticPr fontId="6" type="noConversion"/>
  <pageMargins left="0.70866141732283472" right="0.70866141732283472" top="0.78740157480314965" bottom="0.59055118110236227" header="0.19685039370078741" footer="0.19685039370078741"/>
  <pageSetup paperSize="9" scale="80" fitToHeight="0" orientation="portrait" cellComments="atEnd" verticalDpi="0" r:id="rId1"/>
  <headerFooter>
    <oddHeader xml:space="preserve">&amp;LRéhabilitation de la maison des étudiants
Pessac
Université Bordeaux Montaigne
</oddHeader>
    <oddFooter>&amp;CDPGF&amp;LMath Ingénierie&amp;RFévrier 2026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Vidaud</dc:creator>
  <cp:lastModifiedBy>Nicolas Vidaud</cp:lastModifiedBy>
  <cp:lastPrinted>2026-02-17T15:28:32Z</cp:lastPrinted>
  <dcterms:created xsi:type="dcterms:W3CDTF">2026-02-05T08:48:06Z</dcterms:created>
  <dcterms:modified xsi:type="dcterms:W3CDTF">2026-02-17T15:29:36Z</dcterms:modified>
</cp:coreProperties>
</file>